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30089387\Downloads\"/>
    </mc:Choice>
  </mc:AlternateContent>
  <bookViews>
    <workbookView xWindow="0" yWindow="0" windowWidth="19140" windowHeight="6825"/>
  </bookViews>
  <sheets>
    <sheet name="PROPOSTA" sheetId="1" r:id="rId1"/>
    <sheet name="Gerente de Projetos - Pleno" sheetId="2" r:id="rId2"/>
    <sheet name="Gerente de Projetos - Sênior" sheetId="3" r:id="rId3"/>
    <sheet name="Agile Coach" sheetId="4" r:id="rId4"/>
  </sheets>
  <calcPr calcId="152511"/>
  <extLst>
    <ext uri="GoogleSheetsCustomDataVersion1">
      <go:sheetsCustomData xmlns:go="http://customooxmlschemas.google.com/" r:id="rId8" roundtripDataSignature="AMtx7mh49x5vw6aryp+bsI0TkiMxJzP3mA=="/>
    </ext>
  </extLst>
</workbook>
</file>

<file path=xl/calcChain.xml><?xml version="1.0" encoding="utf-8"?>
<calcChain xmlns="http://schemas.openxmlformats.org/spreadsheetml/2006/main">
  <c r="E133" i="4" l="1"/>
  <c r="D130" i="4"/>
  <c r="C122" i="4"/>
  <c r="D112" i="4"/>
  <c r="C103" i="4"/>
  <c r="C101" i="4"/>
  <c r="C97" i="4"/>
  <c r="C92" i="4"/>
  <c r="C87" i="4"/>
  <c r="C65" i="4"/>
  <c r="D60" i="4"/>
  <c r="D66" i="4" s="1"/>
  <c r="C48" i="4"/>
  <c r="C91" i="4" s="1"/>
  <c r="C93" i="4" s="1"/>
  <c r="C102" i="4" s="1"/>
  <c r="C37" i="4"/>
  <c r="C64" i="4" s="1"/>
  <c r="D23" i="4"/>
  <c r="D24" i="4" s="1"/>
  <c r="E133" i="3"/>
  <c r="C122" i="3"/>
  <c r="D112" i="3"/>
  <c r="C101" i="3"/>
  <c r="C104" i="3" s="1"/>
  <c r="C97" i="3"/>
  <c r="C103" i="3" s="1"/>
  <c r="C92" i="3"/>
  <c r="C87" i="3"/>
  <c r="C64" i="3"/>
  <c r="D60" i="3"/>
  <c r="D66" i="3" s="1"/>
  <c r="C48" i="3"/>
  <c r="C91" i="3" s="1"/>
  <c r="C93" i="3" s="1"/>
  <c r="C102" i="3" s="1"/>
  <c r="C37" i="3"/>
  <c r="D23" i="3"/>
  <c r="D24" i="3" s="1"/>
  <c r="C122" i="2"/>
  <c r="E133" i="2" s="1"/>
  <c r="D112" i="2"/>
  <c r="D130" i="2" s="1"/>
  <c r="C101" i="2"/>
  <c r="C97" i="2"/>
  <c r="C103" i="2" s="1"/>
  <c r="C87" i="2"/>
  <c r="D66" i="2"/>
  <c r="C64" i="2"/>
  <c r="D60" i="2"/>
  <c r="C48" i="2"/>
  <c r="C37" i="2"/>
  <c r="D23" i="2"/>
  <c r="D25" i="4" l="1"/>
  <c r="D31" i="4" s="1"/>
  <c r="D25" i="3"/>
  <c r="D31" i="3" s="1"/>
  <c r="D130" i="3"/>
  <c r="C65" i="2"/>
  <c r="C92" i="2"/>
  <c r="C91" i="2"/>
  <c r="C93" i="2" s="1"/>
  <c r="C102" i="2" s="1"/>
  <c r="C104" i="2" s="1"/>
  <c r="C104" i="4"/>
  <c r="D25" i="2"/>
  <c r="D24" i="2"/>
  <c r="C65" i="3"/>
  <c r="D31" i="2" l="1"/>
  <c r="D36" i="2" s="1"/>
  <c r="D86" i="3"/>
  <c r="D46" i="3"/>
  <c r="D35" i="3"/>
  <c r="D84" i="3"/>
  <c r="D85" i="4"/>
  <c r="D83" i="4"/>
  <c r="D96" i="4"/>
  <c r="D97" i="4" s="1"/>
  <c r="D103" i="4" s="1"/>
  <c r="D74" i="4"/>
  <c r="D76" i="4" s="1"/>
  <c r="D42" i="4"/>
  <c r="D47" i="4"/>
  <c r="D86" i="4"/>
  <c r="D44" i="4"/>
  <c r="D82" i="4"/>
  <c r="D46" i="4"/>
  <c r="D35" i="4"/>
  <c r="D37" i="4" s="1"/>
  <c r="D64" i="4" s="1"/>
  <c r="D71" i="4"/>
  <c r="D73" i="4" s="1"/>
  <c r="D36" i="4"/>
  <c r="D84" i="4"/>
  <c r="D41" i="4"/>
  <c r="D45" i="4"/>
  <c r="D43" i="4"/>
  <c r="D90" i="4"/>
  <c r="D126" i="4"/>
  <c r="D81" i="4"/>
  <c r="D92" i="4"/>
  <c r="D91" i="4"/>
  <c r="D40" i="4"/>
  <c r="D74" i="3"/>
  <c r="D75" i="3" s="1"/>
  <c r="D91" i="3"/>
  <c r="D44" i="3"/>
  <c r="D40" i="3"/>
  <c r="D83" i="3"/>
  <c r="D81" i="3"/>
  <c r="D47" i="3"/>
  <c r="D85" i="3"/>
  <c r="D90" i="3"/>
  <c r="D42" i="3"/>
  <c r="D92" i="3"/>
  <c r="D41" i="3"/>
  <c r="D96" i="3"/>
  <c r="D97" i="3" s="1"/>
  <c r="D103" i="3" s="1"/>
  <c r="D36" i="3"/>
  <c r="D71" i="3"/>
  <c r="D72" i="3" s="1"/>
  <c r="D43" i="3"/>
  <c r="D45" i="3"/>
  <c r="D82" i="3"/>
  <c r="D126" i="3"/>
  <c r="D86" i="2"/>
  <c r="D45" i="2"/>
  <c r="D42" i="2"/>
  <c r="D82" i="2"/>
  <c r="D90" i="2"/>
  <c r="D81" i="2"/>
  <c r="D93" i="3"/>
  <c r="D102" i="3" s="1"/>
  <c r="D76" i="3"/>
  <c r="D73" i="3" l="1"/>
  <c r="D40" i="2"/>
  <c r="D83" i="2"/>
  <c r="D46" i="2"/>
  <c r="D44" i="2"/>
  <c r="D91" i="2"/>
  <c r="D74" i="2"/>
  <c r="D76" i="2" s="1"/>
  <c r="D85" i="2"/>
  <c r="D126" i="2"/>
  <c r="D92" i="2"/>
  <c r="D35" i="2"/>
  <c r="D37" i="2" s="1"/>
  <c r="D64" i="2" s="1"/>
  <c r="D43" i="2"/>
  <c r="D96" i="2"/>
  <c r="D97" i="2" s="1"/>
  <c r="D103" i="2" s="1"/>
  <c r="D41" i="2"/>
  <c r="D48" i="2" s="1"/>
  <c r="D65" i="2" s="1"/>
  <c r="D67" i="2" s="1"/>
  <c r="D127" i="2" s="1"/>
  <c r="D84" i="2"/>
  <c r="D87" i="2" s="1"/>
  <c r="D101" i="2" s="1"/>
  <c r="D47" i="2"/>
  <c r="D71" i="2"/>
  <c r="D48" i="3"/>
  <c r="D65" i="3" s="1"/>
  <c r="D37" i="3"/>
  <c r="D64" i="3" s="1"/>
  <c r="D87" i="3"/>
  <c r="D101" i="3" s="1"/>
  <c r="D104" i="3" s="1"/>
  <c r="D48" i="4"/>
  <c r="D65" i="4" s="1"/>
  <c r="D72" i="4"/>
  <c r="D87" i="4"/>
  <c r="D101" i="4" s="1"/>
  <c r="D75" i="4"/>
  <c r="D93" i="4"/>
  <c r="D102" i="4" s="1"/>
  <c r="D77" i="3"/>
  <c r="D128" i="3" s="1"/>
  <c r="D73" i="2"/>
  <c r="D72" i="2"/>
  <c r="D67" i="4"/>
  <c r="D127" i="4" s="1"/>
  <c r="D93" i="2"/>
  <c r="D102" i="2" s="1"/>
  <c r="D77" i="4" l="1"/>
  <c r="D128" i="4" s="1"/>
  <c r="D75" i="2"/>
  <c r="D77" i="2"/>
  <c r="D128" i="2" s="1"/>
  <c r="D129" i="3"/>
  <c r="D67" i="3"/>
  <c r="D127" i="3" s="1"/>
  <c r="D104" i="4"/>
  <c r="D116" i="4" s="1"/>
  <c r="D104" i="2"/>
  <c r="D116" i="3" l="1"/>
  <c r="D131" i="3"/>
  <c r="D117" i="3"/>
  <c r="D129" i="4"/>
  <c r="D131" i="4" s="1"/>
  <c r="D117" i="4"/>
  <c r="D132" i="4" s="1"/>
  <c r="D133" i="4" s="1"/>
  <c r="D129" i="2"/>
  <c r="D131" i="2" s="1"/>
  <c r="D117" i="2"/>
  <c r="D116" i="2"/>
  <c r="D132" i="2" s="1"/>
  <c r="D132" i="3" l="1"/>
  <c r="D133" i="3" s="1"/>
  <c r="D121" i="4"/>
  <c r="D120" i="4"/>
  <c r="D119" i="4"/>
  <c r="D122" i="4" s="1"/>
  <c r="D134" i="4" s="1"/>
  <c r="D135" i="4" s="1"/>
  <c r="D14" i="1" s="1"/>
  <c r="E14" i="1" s="1"/>
  <c r="D133" i="2"/>
  <c r="D119" i="3" l="1"/>
  <c r="D121" i="3"/>
  <c r="D120" i="3"/>
  <c r="D120" i="2"/>
  <c r="D119" i="2"/>
  <c r="D121" i="2"/>
  <c r="D122" i="3" l="1"/>
  <c r="D134" i="3" s="1"/>
  <c r="D135" i="3" s="1"/>
  <c r="D13" i="1" s="1"/>
  <c r="E13" i="1" s="1"/>
  <c r="D122" i="2"/>
  <c r="D134" i="2" s="1"/>
  <c r="D135" i="2" s="1"/>
  <c r="D12" i="1" s="1"/>
  <c r="E12" i="1" s="1"/>
  <c r="E15" i="1" l="1"/>
  <c r="H16" i="1" l="1"/>
  <c r="E16" i="1"/>
  <c r="E17" i="1"/>
</calcChain>
</file>

<file path=xl/sharedStrings.xml><?xml version="1.0" encoding="utf-8"?>
<sst xmlns="http://schemas.openxmlformats.org/spreadsheetml/2006/main" count="654" uniqueCount="156">
  <si>
    <t>ANEXO V</t>
  </si>
  <si>
    <t>MODELO DE PROPOSTA COMERCIAL</t>
  </si>
  <si>
    <t>Razão Social:</t>
  </si>
  <si>
    <t>CNPJ:</t>
  </si>
  <si>
    <t>Contato:</t>
  </si>
  <si>
    <t>Responsável pela proposta</t>
  </si>
  <si>
    <t>Descrição dos serviços</t>
  </si>
  <si>
    <t>Item</t>
  </si>
  <si>
    <t>Carga horária</t>
  </si>
  <si>
    <t>Qtde</t>
  </si>
  <si>
    <t>Valor Unitário</t>
  </si>
  <si>
    <t>Valor Total Mensal</t>
  </si>
  <si>
    <t>01</t>
  </si>
  <si>
    <t>Gerente de Projetos - Pleno</t>
  </si>
  <si>
    <t>02</t>
  </si>
  <si>
    <t>Gerente de Projetos - Sênior</t>
  </si>
  <si>
    <t>03</t>
  </si>
  <si>
    <t>Agile Coach</t>
  </si>
  <si>
    <t>Valor total mensal</t>
  </si>
  <si>
    <t>Valor global (24 meses)</t>
  </si>
  <si>
    <t>Valor global (60 meses)</t>
  </si>
  <si>
    <t>Orientações para preechimento da planilha:</t>
  </si>
  <si>
    <t>- Células com fundo amarelo: Pode ser alterado, desde que respeitando o piso salarial definido no item 3.12.1 do Termo de Especificações Técnicas.
- Celulas com fundo azul: Preenchimento obrigatório.
- Demais células: Não alterar</t>
  </si>
  <si>
    <t>ANEXO IV - PLANILHA DE COMPOSIÇÃO DE CUSTOS</t>
  </si>
  <si>
    <t>Categoria profissional: Tecnologia da Informação</t>
  </si>
  <si>
    <t>Discriminação dos Serviços</t>
  </si>
  <si>
    <t>A</t>
  </si>
  <si>
    <t>Data de apresentação da proposta</t>
  </si>
  <si>
    <t>B</t>
  </si>
  <si>
    <t>Município</t>
  </si>
  <si>
    <t>Vitória/ES</t>
  </si>
  <si>
    <t>C</t>
  </si>
  <si>
    <t>Ano do Acordo, Convenção ou Dissídio Coletivo</t>
  </si>
  <si>
    <t>D</t>
  </si>
  <si>
    <t>Nº de meses de execução contratual</t>
  </si>
  <si>
    <t>Dados para composição dos custos referentes à mão-de-obra</t>
  </si>
  <si>
    <t>Tipo de serviço (mesmo serviço com características distintas)</t>
  </si>
  <si>
    <t>Tecnologia da Informação</t>
  </si>
  <si>
    <t>Classificação Brasileira de Ocupações (CBO)</t>
  </si>
  <si>
    <t>Salário Nominativo da Categoria Profissional</t>
  </si>
  <si>
    <t>Categoria profissional (vinculada à execução contratual)</t>
  </si>
  <si>
    <t>Data base da categoria (dia/mês/ano)</t>
  </si>
  <si>
    <t>MÓDULO 1 - COMPOSIÇÃO DA REMUNERAÇÃO</t>
  </si>
  <si>
    <t>COMPOSIÇÃO DA REMUNERAÇÃO</t>
  </si>
  <si>
    <t>%</t>
  </si>
  <si>
    <t>VALOR (R$)</t>
  </si>
  <si>
    <t>Salário Base</t>
  </si>
  <si>
    <t>Adicional Periculosidade</t>
  </si>
  <si>
    <t>Adicional Insalubridade</t>
  </si>
  <si>
    <t>Adicional Noturno</t>
  </si>
  <si>
    <t>E</t>
  </si>
  <si>
    <t>Adicional de Hora Noturna Reduzida</t>
  </si>
  <si>
    <t>F</t>
  </si>
  <si>
    <t>Adicional de Hora Extra no Feriado Trabalhado</t>
  </si>
  <si>
    <t>G</t>
  </si>
  <si>
    <t>Adicional de Hora Extra</t>
  </si>
  <si>
    <t>Outros (Reflexo no RSR)</t>
  </si>
  <si>
    <t>TOTAL DO MÓDULO 1</t>
  </si>
  <si>
    <t>MÓDULO 2 – ENCARGOS E BENEFÍCIOS ANUAIS, MENSAIS E DIÁRIOS</t>
  </si>
  <si>
    <t>Submódulo 2.1 - 13º Salário e Adicional de Férias</t>
  </si>
  <si>
    <t>13 (Décimo-terceiro) salário</t>
  </si>
  <si>
    <t>Adicional de Férias</t>
  </si>
  <si>
    <t>TOTAL SUBMÓDULO 2.1</t>
  </si>
  <si>
    <t>Submódulo 2.2 - GPS, FGTS e Outras Contribuições</t>
  </si>
  <si>
    <t>INSS</t>
  </si>
  <si>
    <t>Salário Educação</t>
  </si>
  <si>
    <t>SAT (Seguro Acidente de Trabalho)*(1%, 2% ou 3%)</t>
  </si>
  <si>
    <t>SESC ou SESI</t>
  </si>
  <si>
    <t>SENAI - SENAC</t>
  </si>
  <si>
    <t>SEBRAE</t>
  </si>
  <si>
    <t>INCRA</t>
  </si>
  <si>
    <t>H</t>
  </si>
  <si>
    <t>FGTS</t>
  </si>
  <si>
    <t>TOTAL SUBMÓDULO 2.2</t>
  </si>
  <si>
    <t>Submódulo 2.3 - Benefícios Anuais, Mensais e Diários</t>
  </si>
  <si>
    <t>Transporte</t>
  </si>
  <si>
    <t>Auxílio-Refeição/Alimentação</t>
  </si>
  <si>
    <t>Assistência Médica e Familiar - IDESBRE</t>
  </si>
  <si>
    <t>Seguro de Vida</t>
  </si>
  <si>
    <t>Auxílio Creche</t>
  </si>
  <si>
    <t>Plano odontológico (cláusula  vigéssima)</t>
  </si>
  <si>
    <t>Plano de Saúde</t>
  </si>
  <si>
    <t>Dia do Motoboy</t>
  </si>
  <si>
    <t>I</t>
  </si>
  <si>
    <t>Outros (especificar)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</si>
  <si>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</si>
  <si>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</si>
  <si>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</si>
  <si>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</si>
  <si>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</si>
  <si>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</si>
  <si>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</si>
  <si>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</si>
  <si>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</si>
  <si>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</si>
  <si>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</si>
  <si>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</si>
  <si>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</si>
  <si>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</si>
  <si>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Multa do FGTS e Contribuição Social sobre o Aviso Prévio Indenizado</t>
  </si>
  <si>
    <t>Aviso Prévio Trabalhado</t>
  </si>
  <si>
    <t>Incidência dos encargos do submódulo 2.2 sobre Aviso Prévio Trabalhado</t>
  </si>
  <si>
    <t>Multa do FGTS e Contribuição Social sobre o Aviso Prévio Trabalhado.</t>
  </si>
  <si>
    <t>TOTAL DO MÓDULO 3</t>
  </si>
  <si>
    <t>MÓDULO 4 – CUSTO DE REPOSIÇÃO DO PROFISSIONAL AUSENTE</t>
  </si>
  <si>
    <t>Submódulo 4.1 - Ausências Legais</t>
  </si>
  <si>
    <t>Férias</t>
  </si>
  <si>
    <t>Ausências Legais</t>
  </si>
  <si>
    <t>Licença Paternidade</t>
  </si>
  <si>
    <t>Ausência por Acidente de Trabalho</t>
  </si>
  <si>
    <t>Outros (especificar) - Ausência Doença</t>
  </si>
  <si>
    <t>Incidência dos encargos do submódulo 2.2 sobre Ausências Legais</t>
  </si>
  <si>
    <t>TOTAL SUBMÓDULO 4.1</t>
  </si>
  <si>
    <t>Submódulo 4.1.1 - Licença Maternidade</t>
  </si>
  <si>
    <t>Férias pagas ao Substituto pelos 120 dias de reposição</t>
  </si>
  <si>
    <t>Incidência dos encargos do submódulo 2.2 sobre Férias pagas ao Substituto</t>
  </si>
  <si>
    <t>Incidência dos encargos do submódulo 2.2 sobre Remuneração e 13º aos 120</t>
  </si>
  <si>
    <t>TOTAL SUBMÓDULO 4.1.1</t>
  </si>
  <si>
    <t>Submódulo 4.2 -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</si>
  <si>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</si>
  <si>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</si>
  <si>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</si>
  <si>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</si>
  <si>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</si>
  <si>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4.1.1</t>
  </si>
  <si>
    <t>Licença Maternidade</t>
  </si>
  <si>
    <t>4.2</t>
  </si>
  <si>
    <t>Intrajornada</t>
  </si>
  <si>
    <t>TOTAL DO MÓDULO 4</t>
  </si>
  <si>
    <t>MÓDULO 5 – INSUMOS DIVERSOS</t>
  </si>
  <si>
    <t>INSUMOS DIVERSOS</t>
  </si>
  <si>
    <t>Uniformes</t>
  </si>
  <si>
    <t xml:space="preserve">Materiais </t>
  </si>
  <si>
    <t>Equipamentos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</si>
  <si>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</si>
  <si>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</si>
  <si>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</si>
  <si>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</si>
  <si>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</si>
  <si>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</si>
  <si>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</si>
  <si>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</si>
  <si>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</si>
  <si>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COFINS</t>
  </si>
  <si>
    <t>C.3</t>
  </si>
  <si>
    <t>ISS</t>
  </si>
  <si>
    <t>TOTAL DO MÓDULO 6</t>
  </si>
  <si>
    <t>QUADRO RESUMO DO CUSTO POR EMPREGADO</t>
  </si>
  <si>
    <t>Mão-de-Obra vinculada à execução contratual (valor por empregado)</t>
  </si>
  <si>
    <t>MÓDULO 2 – ENCARGOS E BENEFÍCIOS ANUAIS/MENSAIS/DIÁRIOS</t>
  </si>
  <si>
    <t>Subtotal (A + B + C + D + E)</t>
  </si>
  <si>
    <t>MÓDULO 6 – CUSTOS INDIRETOS E LUCRO</t>
  </si>
  <si>
    <t>Subtotal (A + B + C + D + E + F)</t>
  </si>
  <si>
    <t>MÓDULO 6 – TRIBUTOS</t>
  </si>
  <si>
    <t>PREÇO TOTAL POR EMPREGADO</t>
  </si>
  <si>
    <t>- Células com fundo amarelo: Pode ser alterado, desde que respeitando o piso salarial definido no item 3.12.2 do Termo de Especificações Técnicas.
- Celulas com fundo azul: Preenchimento obrigatório.
- Demais células: Não alterar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</si>
</sst>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R$&quot;* #,##0.00_-;\-&quot;R$&quot;* #,##0.00_-;_-&quot;R$&quot;* &quot;-&quot;??_-;_-@"/>
    <numFmt numFmtId="165" formatCode="_-&quot;R$&quot;\ * #,##0.00_-;\-&quot;R$&quot;\ * #,##0.00_-;_-&quot;R$&quot;\ * &quot;-&quot;??_-;_-@"/>
    <numFmt numFmtId="166" formatCode="[$R$ -416]#,##0.00"/>
    <numFmt numFmtId="167" formatCode="0.0000%"/>
  </numFmts>
  <fonts count="11">
    <font>
      <sz val="11"/>
      <color theme="1"/>
      <name val="Calibri"/>
      <scheme val="minor"/>
    </font>
    <font>
      <b/>
      <sz val="10"/>
      <color theme="1"/>
      <name val="Arial"/>
    </font>
    <font>
      <sz val="11"/>
      <name val="Calibri"/>
    </font>
    <font>
      <sz val="10"/>
      <color theme="1"/>
      <name val="Arial"/>
    </font>
    <font>
      <sz val="11"/>
      <color theme="10"/>
      <name val="Calibri"/>
    </font>
    <font>
      <b/>
      <sz val="10"/>
      <color rgb="FFFF0000"/>
      <name val="Arial"/>
    </font>
    <font>
      <b/>
      <sz val="11"/>
      <color theme="1"/>
      <name val="Arial"/>
    </font>
    <font>
      <sz val="11"/>
      <color theme="1"/>
      <name val="Calibri"/>
    </font>
    <font>
      <sz val="11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vertical="center" wrapText="1"/>
    </xf>
    <xf numFmtId="165" fontId="1" fillId="0" borderId="4" xfId="0" applyNumberFormat="1" applyFont="1" applyBorder="1" applyAlignment="1">
      <alignment vertical="center" wrapText="1"/>
    </xf>
    <xf numFmtId="165" fontId="6" fillId="0" borderId="3" xfId="0" applyNumberFormat="1" applyFont="1" applyBorder="1" applyAlignment="1">
      <alignment horizontal="right" wrapText="1"/>
    </xf>
    <xf numFmtId="0" fontId="7" fillId="0" borderId="5" xfId="0" applyFont="1" applyBorder="1"/>
    <xf numFmtId="0" fontId="1" fillId="0" borderId="8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5" fontId="3" fillId="3" borderId="1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65" fontId="3" fillId="3" borderId="12" xfId="0" applyNumberFormat="1" applyFont="1" applyFill="1" applyBorder="1" applyAlignment="1">
      <alignment horizontal="center" vertical="center" wrapText="1"/>
    </xf>
    <xf numFmtId="10" fontId="3" fillId="2" borderId="7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166" fontId="3" fillId="2" borderId="7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10" fontId="1" fillId="0" borderId="15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vertical="center" wrapText="1"/>
    </xf>
    <xf numFmtId="165" fontId="9" fillId="2" borderId="12" xfId="0" applyNumberFormat="1" applyFont="1" applyFill="1" applyBorder="1" applyAlignment="1">
      <alignment horizontal="center" vertical="center" wrapText="1"/>
    </xf>
    <xf numFmtId="165" fontId="9" fillId="2" borderId="12" xfId="0" applyNumberFormat="1" applyFont="1" applyFill="1" applyBorder="1" applyAlignment="1">
      <alignment horizontal="center" vertical="center" wrapText="1"/>
    </xf>
    <xf numFmtId="165" fontId="1" fillId="5" borderId="22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Border="1" applyAlignment="1">
      <alignment horizontal="center" vertical="center" wrapText="1"/>
    </xf>
    <xf numFmtId="10" fontId="1" fillId="0" borderId="7" xfId="0" applyNumberFormat="1" applyFont="1" applyBorder="1" applyAlignment="1">
      <alignment horizontal="center" vertical="center" wrapText="1"/>
    </xf>
    <xf numFmtId="10" fontId="3" fillId="2" borderId="7" xfId="0" applyNumberFormat="1" applyFont="1" applyFill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5" fontId="9" fillId="2" borderId="7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 wrapText="1"/>
    </xf>
    <xf numFmtId="165" fontId="9" fillId="2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Border="1" applyAlignment="1">
      <alignment horizontal="center" vertical="center" wrapText="1"/>
    </xf>
    <xf numFmtId="165" fontId="1" fillId="4" borderId="12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Alignment="1">
      <alignment vertical="center" wrapText="1"/>
    </xf>
    <xf numFmtId="167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64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2" fillId="0" borderId="10" xfId="0" applyFont="1" applyBorder="1"/>
    <xf numFmtId="0" fontId="1" fillId="0" borderId="8" xfId="0" applyFont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2" fillId="0" borderId="9" xfId="0" applyFont="1" applyBorder="1"/>
    <xf numFmtId="0" fontId="1" fillId="0" borderId="13" xfId="0" applyFont="1" applyBorder="1" applyAlignment="1">
      <alignment vertical="center" wrapText="1"/>
    </xf>
    <xf numFmtId="0" fontId="2" fillId="0" borderId="14" xfId="0" applyFont="1" applyBorder="1"/>
    <xf numFmtId="0" fontId="1" fillId="4" borderId="16" xfId="0" applyFont="1" applyFill="1" applyBorder="1" applyAlignment="1">
      <alignment vertical="center" wrapText="1"/>
    </xf>
    <xf numFmtId="0" fontId="2" fillId="0" borderId="23" xfId="0" applyFont="1" applyBorder="1"/>
    <xf numFmtId="0" fontId="2" fillId="0" borderId="17" xfId="0" applyFont="1" applyBorder="1"/>
    <xf numFmtId="0" fontId="8" fillId="0" borderId="6" xfId="0" applyFont="1" applyBorder="1" applyAlignment="1">
      <alignment wrapText="1"/>
    </xf>
    <xf numFmtId="0" fontId="2" fillId="0" borderId="5" xfId="0" applyFont="1" applyBorder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5" borderId="16" xfId="0" applyFont="1" applyFill="1" applyBorder="1" applyAlignment="1">
      <alignment vertical="center" wrapText="1"/>
    </xf>
    <xf numFmtId="0" fontId="1" fillId="5" borderId="19" xfId="0" applyFont="1" applyFill="1" applyBorder="1" applyAlignment="1">
      <alignment vertical="center" wrapText="1"/>
    </xf>
    <xf numFmtId="0" fontId="2" fillId="0" borderId="20" xfId="0" applyFont="1" applyBorder="1"/>
    <xf numFmtId="0" fontId="2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abSelected="1" workbookViewId="0">
      <selection activeCell="D14" sqref="D14"/>
    </sheetView>
  </sheetViews>
  <sheetFormatPr defaultColWidth="14.42578125" defaultRowHeight="15" customHeight="1"/>
  <cols>
    <col min="1" max="1" width="9.140625" customWidth="1"/>
    <col min="2" max="2" width="27.140625" customWidth="1"/>
    <col min="3" max="3" width="11.7109375" customWidth="1"/>
    <col min="4" max="4" width="21.42578125" customWidth="1"/>
    <col min="5" max="5" width="22.85546875" customWidth="1"/>
    <col min="6" max="7" width="9.140625" customWidth="1"/>
    <col min="8" max="8" width="13.85546875" hidden="1" customWidth="1"/>
    <col min="9" max="11" width="9.140625" customWidth="1"/>
    <col min="12" max="12" width="14.28515625" customWidth="1"/>
    <col min="13" max="26" width="9.140625" customWidth="1"/>
  </cols>
  <sheetData>
    <row r="1" spans="1:26" ht="42" customHeight="1">
      <c r="A1" s="58" t="s">
        <v>0</v>
      </c>
      <c r="B1" s="59"/>
      <c r="C1" s="59"/>
      <c r="D1" s="59"/>
      <c r="E1" s="6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58" t="s">
        <v>1</v>
      </c>
      <c r="B2" s="59"/>
      <c r="C2" s="59"/>
      <c r="D2" s="59"/>
      <c r="E2" s="6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61" t="s">
        <v>2</v>
      </c>
      <c r="B4" s="60"/>
      <c r="C4" s="61"/>
      <c r="D4" s="59"/>
      <c r="E4" s="6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" customHeight="1">
      <c r="A5" s="61" t="s">
        <v>3</v>
      </c>
      <c r="B5" s="60"/>
      <c r="C5" s="61"/>
      <c r="D5" s="59"/>
      <c r="E5" s="60"/>
      <c r="F5" s="1"/>
      <c r="G5" s="62"/>
      <c r="H5" s="63"/>
      <c r="I5" s="6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61" t="s">
        <v>4</v>
      </c>
      <c r="B6" s="60"/>
      <c r="C6" s="61"/>
      <c r="D6" s="59"/>
      <c r="E6" s="60"/>
      <c r="F6" s="1"/>
      <c r="G6" s="66"/>
      <c r="H6" s="63"/>
      <c r="I6" s="6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61" t="s">
        <v>5</v>
      </c>
      <c r="B7" s="60"/>
      <c r="C7" s="61"/>
      <c r="D7" s="59"/>
      <c r="E7" s="6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58" t="s">
        <v>6</v>
      </c>
      <c r="B9" s="59"/>
      <c r="C9" s="59"/>
      <c r="D9" s="59"/>
      <c r="E9" s="60"/>
      <c r="F9" s="1"/>
      <c r="G9" s="1"/>
      <c r="H9" s="1"/>
      <c r="I9" s="1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9.75" customHeight="1">
      <c r="A10" s="64"/>
      <c r="B10" s="59"/>
      <c r="C10" s="59"/>
      <c r="D10" s="59"/>
      <c r="E10" s="6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>
      <c r="A11" s="4" t="s">
        <v>7</v>
      </c>
      <c r="B11" s="4" t="s">
        <v>8</v>
      </c>
      <c r="C11" s="4" t="s">
        <v>9</v>
      </c>
      <c r="D11" s="4" t="s">
        <v>10</v>
      </c>
      <c r="E11" s="4" t="s">
        <v>11</v>
      </c>
      <c r="F11" s="1"/>
      <c r="G11" s="67"/>
      <c r="H11" s="63"/>
      <c r="I11" s="63"/>
      <c r="J11" s="63"/>
      <c r="K11" s="6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" customHeight="1">
      <c r="A12" s="5" t="s">
        <v>12</v>
      </c>
      <c r="B12" s="6" t="s">
        <v>13</v>
      </c>
      <c r="C12" s="7">
        <v>10</v>
      </c>
      <c r="D12" s="8">
        <f>ROUND('Gerente de Projetos - Pleno'!D135,2)</f>
        <v>0</v>
      </c>
      <c r="E12" s="8">
        <f t="shared" ref="E12:E14" si="0">(D12*C12)</f>
        <v>0</v>
      </c>
      <c r="F12" s="1"/>
      <c r="G12" s="9"/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" customHeight="1">
      <c r="A13" s="5" t="s">
        <v>14</v>
      </c>
      <c r="B13" s="6" t="s">
        <v>15</v>
      </c>
      <c r="C13" s="7">
        <v>10</v>
      </c>
      <c r="D13" s="8">
        <f>ROUND('Gerente de Projetos - Sênior'!D135,2)</f>
        <v>0</v>
      </c>
      <c r="E13" s="8">
        <f t="shared" si="0"/>
        <v>0</v>
      </c>
      <c r="F13" s="1"/>
      <c r="G13" s="9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" customHeight="1">
      <c r="A14" s="5" t="s">
        <v>16</v>
      </c>
      <c r="B14" s="6" t="s">
        <v>17</v>
      </c>
      <c r="C14" s="7">
        <v>5</v>
      </c>
      <c r="D14" s="8">
        <f>ROUND('Agile Coach'!D135,2)</f>
        <v>0</v>
      </c>
      <c r="E14" s="8">
        <f t="shared" si="0"/>
        <v>0</v>
      </c>
      <c r="F14" s="1"/>
      <c r="G14" s="9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" customHeight="1">
      <c r="A15" s="58" t="s">
        <v>18</v>
      </c>
      <c r="B15" s="59"/>
      <c r="C15" s="59"/>
      <c r="D15" s="60"/>
      <c r="E15" s="11">
        <f>SUM(E12:E14)</f>
        <v>0</v>
      </c>
      <c r="F15" s="1"/>
      <c r="G15" s="1"/>
      <c r="H15" s="10"/>
      <c r="I15" s="1"/>
      <c r="J15" s="1"/>
      <c r="K15" s="1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58" t="s">
        <v>19</v>
      </c>
      <c r="B16" s="59"/>
      <c r="C16" s="59"/>
      <c r="D16" s="60"/>
      <c r="E16" s="11">
        <f>E15*24</f>
        <v>0</v>
      </c>
      <c r="F16" s="1"/>
      <c r="G16" s="1"/>
      <c r="H16" s="1" t="e">
        <f>E15/H15</f>
        <v>#DIV/0!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65" t="s">
        <v>20</v>
      </c>
      <c r="B17" s="59"/>
      <c r="C17" s="59"/>
      <c r="D17" s="60"/>
      <c r="E17" s="12">
        <f>E15*60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18">
    <mergeCell ref="G5:I5"/>
    <mergeCell ref="A10:E10"/>
    <mergeCell ref="A15:D15"/>
    <mergeCell ref="A16:D16"/>
    <mergeCell ref="A17:D17"/>
    <mergeCell ref="A6:B6"/>
    <mergeCell ref="C6:E6"/>
    <mergeCell ref="G6:I6"/>
    <mergeCell ref="A7:B7"/>
    <mergeCell ref="C7:E7"/>
    <mergeCell ref="A9:E9"/>
    <mergeCell ref="G11:K11"/>
    <mergeCell ref="A1:E1"/>
    <mergeCell ref="A2:E2"/>
    <mergeCell ref="A4:B4"/>
    <mergeCell ref="C4:E4"/>
    <mergeCell ref="A5:B5"/>
    <mergeCell ref="C5:E5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opLeftCell="A4" workbookViewId="0">
      <selection activeCell="D17" sqref="D17"/>
    </sheetView>
  </sheetViews>
  <sheetFormatPr defaultColWidth="14.42578125" defaultRowHeight="15" customHeight="1"/>
  <cols>
    <col min="1" max="1" width="7.85546875" customWidth="1"/>
    <col min="2" max="2" width="48.7109375" customWidth="1"/>
    <col min="3" max="3" width="12.85546875" customWidth="1"/>
    <col min="4" max="4" width="22.7109375" customWidth="1"/>
    <col min="5" max="5" width="16.42578125" hidden="1" customWidth="1"/>
    <col min="6" max="6" width="9.140625" customWidth="1"/>
    <col min="7" max="8" width="11.5703125" customWidth="1"/>
    <col min="9" max="26" width="9.140625" customWidth="1"/>
  </cols>
  <sheetData>
    <row r="1" spans="1:26" ht="12.75" customHeight="1">
      <c r="A1" s="13"/>
      <c r="B1" s="13"/>
      <c r="C1" s="13"/>
      <c r="D1" s="1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78" t="s">
        <v>21</v>
      </c>
      <c r="B2" s="79"/>
      <c r="C2" s="79"/>
      <c r="D2" s="8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78" t="s">
        <v>22</v>
      </c>
      <c r="B3" s="79"/>
      <c r="C3" s="79"/>
      <c r="D3" s="8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81" t="s">
        <v>23</v>
      </c>
      <c r="B5" s="63"/>
      <c r="C5" s="63"/>
      <c r="D5" s="6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"/>
      <c r="B6" s="1"/>
      <c r="C6" s="2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70" t="s">
        <v>24</v>
      </c>
      <c r="B7" s="72"/>
      <c r="C7" s="72"/>
      <c r="D7" s="6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70" t="s">
        <v>25</v>
      </c>
      <c r="B8" s="72"/>
      <c r="C8" s="72"/>
      <c r="D8" s="6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5" t="s">
        <v>26</v>
      </c>
      <c r="B9" s="68" t="s">
        <v>27</v>
      </c>
      <c r="C9" s="69"/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5" t="s">
        <v>28</v>
      </c>
      <c r="B10" s="68" t="s">
        <v>29</v>
      </c>
      <c r="C10" s="69"/>
      <c r="D10" s="17" t="s">
        <v>30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5" t="s">
        <v>31</v>
      </c>
      <c r="B11" s="68" t="s">
        <v>32</v>
      </c>
      <c r="C11" s="69"/>
      <c r="D11" s="1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5" t="s">
        <v>33</v>
      </c>
      <c r="B12" s="68" t="s">
        <v>34</v>
      </c>
      <c r="C12" s="69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70"/>
      <c r="B13" s="72"/>
      <c r="C13" s="72"/>
      <c r="D13" s="6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70" t="s">
        <v>35</v>
      </c>
      <c r="B14" s="72"/>
      <c r="C14" s="72"/>
      <c r="D14" s="6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5">
        <v>1</v>
      </c>
      <c r="B15" s="68" t="s">
        <v>36</v>
      </c>
      <c r="C15" s="69"/>
      <c r="D15" s="18" t="s">
        <v>37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5">
        <v>2</v>
      </c>
      <c r="B16" s="68" t="s">
        <v>38</v>
      </c>
      <c r="C16" s="69"/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5">
        <v>3</v>
      </c>
      <c r="B17" s="68" t="s">
        <v>39</v>
      </c>
      <c r="C17" s="69"/>
      <c r="D17" s="20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5">
        <v>4</v>
      </c>
      <c r="B18" s="68" t="s">
        <v>40</v>
      </c>
      <c r="C18" s="69"/>
      <c r="D18" s="18" t="s">
        <v>13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5">
        <v>5</v>
      </c>
      <c r="B19" s="68" t="s">
        <v>41</v>
      </c>
      <c r="C19" s="69"/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21"/>
      <c r="B20" s="82"/>
      <c r="C20" s="72"/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71" t="s">
        <v>42</v>
      </c>
      <c r="B21" s="72"/>
      <c r="C21" s="72"/>
      <c r="D21" s="6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22">
        <v>1</v>
      </c>
      <c r="B22" s="23" t="s">
        <v>43</v>
      </c>
      <c r="C22" s="24" t="s">
        <v>44</v>
      </c>
      <c r="D22" s="24" t="s">
        <v>45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22" t="s">
        <v>26</v>
      </c>
      <c r="B23" s="25" t="s">
        <v>46</v>
      </c>
      <c r="C23" s="17"/>
      <c r="D23" s="26">
        <f>D17</f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22" t="s">
        <v>28</v>
      </c>
      <c r="B24" s="25" t="s">
        <v>47</v>
      </c>
      <c r="C24" s="27">
        <v>0</v>
      </c>
      <c r="D24" s="28">
        <f>C24*D23</f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22" t="s">
        <v>31</v>
      </c>
      <c r="B25" s="25" t="s">
        <v>48</v>
      </c>
      <c r="C25" s="27">
        <v>0</v>
      </c>
      <c r="D25" s="28">
        <f>C25*D23</f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22" t="s">
        <v>33</v>
      </c>
      <c r="B26" s="25" t="s">
        <v>49</v>
      </c>
      <c r="C26" s="17"/>
      <c r="D26" s="2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22" t="s">
        <v>50</v>
      </c>
      <c r="B27" s="25" t="s">
        <v>51</v>
      </c>
      <c r="C27" s="17"/>
      <c r="D27" s="2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22" t="s">
        <v>52</v>
      </c>
      <c r="B28" s="25" t="s">
        <v>53</v>
      </c>
      <c r="C28" s="17"/>
      <c r="D28" s="2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22" t="s">
        <v>54</v>
      </c>
      <c r="B29" s="25" t="s">
        <v>55</v>
      </c>
      <c r="C29" s="17"/>
      <c r="D29" s="2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22" t="s">
        <v>54</v>
      </c>
      <c r="B30" s="25" t="s">
        <v>56</v>
      </c>
      <c r="C30" s="17"/>
      <c r="D30" s="2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70" t="s">
        <v>57</v>
      </c>
      <c r="B31" s="72"/>
      <c r="C31" s="69"/>
      <c r="D31" s="30">
        <f>SUM(D23:D30)</f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83"/>
      <c r="B32" s="72"/>
      <c r="C32" s="72"/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71" t="s">
        <v>58</v>
      </c>
      <c r="B33" s="72"/>
      <c r="C33" s="72"/>
      <c r="D33" s="6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70" t="s">
        <v>59</v>
      </c>
      <c r="B34" s="69"/>
      <c r="C34" s="24" t="s">
        <v>44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22" t="s">
        <v>26</v>
      </c>
      <c r="B35" s="25" t="s">
        <v>60</v>
      </c>
      <c r="C35" s="27">
        <v>0</v>
      </c>
      <c r="D35" s="28">
        <f t="shared" ref="D35:D36" si="0">$D$31*C35</f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22" t="s">
        <v>28</v>
      </c>
      <c r="B36" s="25" t="s">
        <v>61</v>
      </c>
      <c r="C36" s="27">
        <v>0</v>
      </c>
      <c r="D36" s="28">
        <f t="shared" si="0"/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73" t="s">
        <v>62</v>
      </c>
      <c r="B37" s="74"/>
      <c r="C37" s="33">
        <f t="shared" ref="C37:D37" si="1">C35+C36</f>
        <v>0</v>
      </c>
      <c r="D37" s="34">
        <f t="shared" si="1"/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4"/>
      <c r="B38" s="31"/>
      <c r="C38" s="35"/>
      <c r="D38" s="3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84" t="s">
        <v>63</v>
      </c>
      <c r="B39" s="80"/>
      <c r="C39" s="24" t="s">
        <v>44</v>
      </c>
      <c r="D39" s="24" t="s">
        <v>45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22" t="s">
        <v>26</v>
      </c>
      <c r="B40" s="25" t="s">
        <v>64</v>
      </c>
      <c r="C40" s="27">
        <v>0</v>
      </c>
      <c r="D40" s="28">
        <f t="shared" ref="D40:D47" si="2">$D$31*C40</f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22" t="s">
        <v>28</v>
      </c>
      <c r="B41" s="25" t="s">
        <v>65</v>
      </c>
      <c r="C41" s="27">
        <v>0</v>
      </c>
      <c r="D41" s="28">
        <f t="shared" si="2"/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22" t="s">
        <v>31</v>
      </c>
      <c r="B42" s="25" t="s">
        <v>66</v>
      </c>
      <c r="C42" s="27">
        <v>0</v>
      </c>
      <c r="D42" s="28">
        <f t="shared" si="2"/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22" t="s">
        <v>33</v>
      </c>
      <c r="B43" s="25" t="s">
        <v>67</v>
      </c>
      <c r="C43" s="27">
        <v>0</v>
      </c>
      <c r="D43" s="28">
        <f t="shared" si="2"/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22" t="s">
        <v>50</v>
      </c>
      <c r="B44" s="25" t="s">
        <v>68</v>
      </c>
      <c r="C44" s="27">
        <v>0</v>
      </c>
      <c r="D44" s="28">
        <f t="shared" si="2"/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22" t="s">
        <v>52</v>
      </c>
      <c r="B45" s="25" t="s">
        <v>69</v>
      </c>
      <c r="C45" s="27">
        <v>0</v>
      </c>
      <c r="D45" s="28">
        <f t="shared" si="2"/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22" t="s">
        <v>54</v>
      </c>
      <c r="B46" s="25" t="s">
        <v>70</v>
      </c>
      <c r="C46" s="27">
        <v>0</v>
      </c>
      <c r="D46" s="28">
        <f t="shared" si="2"/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22" t="s">
        <v>71</v>
      </c>
      <c r="B47" s="25" t="s">
        <v>72</v>
      </c>
      <c r="C47" s="27">
        <v>0</v>
      </c>
      <c r="D47" s="28">
        <f t="shared" si="2"/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73" t="s">
        <v>73</v>
      </c>
      <c r="B48" s="74"/>
      <c r="C48" s="33">
        <f t="shared" ref="C48:D48" si="3">SUM(C40:C47)</f>
        <v>0</v>
      </c>
      <c r="D48" s="34">
        <f t="shared" si="3"/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4"/>
      <c r="B49" s="31"/>
      <c r="C49" s="37"/>
      <c r="D49" s="3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85" t="s">
        <v>74</v>
      </c>
      <c r="B50" s="77"/>
      <c r="C50" s="38"/>
      <c r="D50" s="39" t="s">
        <v>45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40" t="s">
        <v>26</v>
      </c>
      <c r="B51" s="41" t="s">
        <v>75</v>
      </c>
      <c r="C51" s="38"/>
      <c r="D51" s="42"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40" t="s">
        <v>28</v>
      </c>
      <c r="B52" s="41" t="s">
        <v>76</v>
      </c>
      <c r="C52" s="38"/>
      <c r="D52" s="42"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40" t="s">
        <v>31</v>
      </c>
      <c r="B53" s="41" t="s">
        <v>77</v>
      </c>
      <c r="C53" s="38"/>
      <c r="D53" s="42"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40" t="s">
        <v>33</v>
      </c>
      <c r="B54" s="41" t="s">
        <v>78</v>
      </c>
      <c r="C54" s="38"/>
      <c r="D54" s="42"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40" t="s">
        <v>50</v>
      </c>
      <c r="B55" s="41" t="s">
        <v>79</v>
      </c>
      <c r="C55" s="38"/>
      <c r="D55" s="42"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40" t="s">
        <v>52</v>
      </c>
      <c r="B56" s="41" t="s">
        <v>80</v>
      </c>
      <c r="C56" s="38"/>
      <c r="D56" s="42">
        <v>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40" t="s">
        <v>54</v>
      </c>
      <c r="B57" s="41" t="s">
        <v>81</v>
      </c>
      <c r="C57" s="38"/>
      <c r="D57" s="42"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40" t="s">
        <v>71</v>
      </c>
      <c r="B58" s="41" t="s">
        <v>82</v>
      </c>
      <c r="C58" s="38"/>
      <c r="D58" s="43"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40" t="s">
        <v>83</v>
      </c>
      <c r="B59" s="41" t="s">
        <v>84</v>
      </c>
      <c r="C59" s="38"/>
      <c r="D59" s="43"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86" t="s">
        <v>85</v>
      </c>
      <c r="B60" s="87"/>
      <c r="C60" s="88"/>
      <c r="D60" s="44">
        <f>SUM(D51:D59)</f>
        <v>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4"/>
      <c r="B61" s="31"/>
      <c r="C61" s="31"/>
      <c r="D61" s="36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84" t="s">
        <v>86</v>
      </c>
      <c r="B62" s="79"/>
      <c r="C62" s="79"/>
      <c r="D62" s="80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70" t="s">
        <v>87</v>
      </c>
      <c r="B63" s="72"/>
      <c r="C63" s="69"/>
      <c r="D63" s="24" t="s">
        <v>45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22" t="s">
        <v>88</v>
      </c>
      <c r="B64" s="25" t="s">
        <v>89</v>
      </c>
      <c r="C64" s="45">
        <f t="shared" ref="C64:D64" si="4">C37</f>
        <v>0</v>
      </c>
      <c r="D64" s="28">
        <f t="shared" si="4"/>
        <v>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22" t="s">
        <v>90</v>
      </c>
      <c r="B65" s="25" t="s">
        <v>91</v>
      </c>
      <c r="C65" s="45">
        <f t="shared" ref="C65:D65" si="5">C48</f>
        <v>0</v>
      </c>
      <c r="D65" s="28">
        <f t="shared" si="5"/>
        <v>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22" t="s">
        <v>92</v>
      </c>
      <c r="B66" s="25" t="s">
        <v>93</v>
      </c>
      <c r="C66" s="17"/>
      <c r="D66" s="28">
        <f>D60</f>
        <v>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70" t="s">
        <v>94</v>
      </c>
      <c r="B67" s="72"/>
      <c r="C67" s="69"/>
      <c r="D67" s="30">
        <f>SUM(D64:D66)</f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83"/>
      <c r="B68" s="72"/>
      <c r="C68" s="72"/>
      <c r="D68" s="3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71" t="s">
        <v>95</v>
      </c>
      <c r="B69" s="72"/>
      <c r="C69" s="72"/>
      <c r="D69" s="69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22">
        <v>3</v>
      </c>
      <c r="B70" s="23" t="s">
        <v>96</v>
      </c>
      <c r="C70" s="17"/>
      <c r="D70" s="24" t="s">
        <v>45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22" t="s">
        <v>26</v>
      </c>
      <c r="B71" s="25" t="s">
        <v>97</v>
      </c>
      <c r="C71" s="27">
        <v>0</v>
      </c>
      <c r="D71" s="28">
        <f>$D$31*C71</f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22" t="s">
        <v>28</v>
      </c>
      <c r="B72" s="25" t="s">
        <v>98</v>
      </c>
      <c r="C72" s="27">
        <v>0</v>
      </c>
      <c r="D72" s="28">
        <f>D71*C72</f>
        <v>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22" t="s">
        <v>31</v>
      </c>
      <c r="B73" s="25" t="s">
        <v>99</v>
      </c>
      <c r="C73" s="27">
        <v>0</v>
      </c>
      <c r="D73" s="28">
        <f>D71*C73</f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22" t="s">
        <v>33</v>
      </c>
      <c r="B74" s="25" t="s">
        <v>100</v>
      </c>
      <c r="C74" s="27">
        <v>0</v>
      </c>
      <c r="D74" s="28">
        <f>$D$31*C74</f>
        <v>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22" t="s">
        <v>50</v>
      </c>
      <c r="B75" s="25" t="s">
        <v>101</v>
      </c>
      <c r="C75" s="27">
        <v>0</v>
      </c>
      <c r="D75" s="28">
        <f>D74*C75</f>
        <v>0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22" t="s">
        <v>52</v>
      </c>
      <c r="B76" s="25" t="s">
        <v>102</v>
      </c>
      <c r="C76" s="27">
        <v>0</v>
      </c>
      <c r="D76" s="28">
        <f>D74*C76</f>
        <v>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70" t="s">
        <v>103</v>
      </c>
      <c r="B77" s="69"/>
      <c r="C77" s="46"/>
      <c r="D77" s="30">
        <f>SUM(D71:D76)</f>
        <v>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83"/>
      <c r="B78" s="72"/>
      <c r="C78" s="32"/>
      <c r="D78" s="3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71" t="s">
        <v>104</v>
      </c>
      <c r="B79" s="72"/>
      <c r="C79" s="72"/>
      <c r="D79" s="69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70" t="s">
        <v>105</v>
      </c>
      <c r="B80" s="69"/>
      <c r="C80" s="24" t="s">
        <v>44</v>
      </c>
      <c r="D80" s="24" t="s">
        <v>45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22" t="s">
        <v>26</v>
      </c>
      <c r="B81" s="25" t="s">
        <v>106</v>
      </c>
      <c r="C81" s="27">
        <v>0</v>
      </c>
      <c r="D81" s="28">
        <f t="shared" ref="D81:D86" si="6">$D$31*C81</f>
        <v>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22" t="s">
        <v>26</v>
      </c>
      <c r="B82" s="25" t="s">
        <v>107</v>
      </c>
      <c r="C82" s="27">
        <v>0</v>
      </c>
      <c r="D82" s="28">
        <f t="shared" si="6"/>
        <v>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22" t="s">
        <v>28</v>
      </c>
      <c r="B83" s="25" t="s">
        <v>108</v>
      </c>
      <c r="C83" s="27">
        <v>0</v>
      </c>
      <c r="D83" s="28">
        <f t="shared" si="6"/>
        <v>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22" t="s">
        <v>31</v>
      </c>
      <c r="B84" s="25" t="s">
        <v>109</v>
      </c>
      <c r="C84" s="27">
        <v>0</v>
      </c>
      <c r="D84" s="28">
        <f t="shared" si="6"/>
        <v>0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22" t="s">
        <v>33</v>
      </c>
      <c r="B85" s="25" t="s">
        <v>110</v>
      </c>
      <c r="C85" s="27">
        <v>0</v>
      </c>
      <c r="D85" s="28">
        <f t="shared" si="6"/>
        <v>0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22" t="s">
        <v>50</v>
      </c>
      <c r="B86" s="25" t="s">
        <v>111</v>
      </c>
      <c r="C86" s="27">
        <v>0</v>
      </c>
      <c r="D86" s="28">
        <f t="shared" si="6"/>
        <v>0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73" t="s">
        <v>112</v>
      </c>
      <c r="B87" s="74"/>
      <c r="C87" s="33">
        <f t="shared" ref="C87:D87" si="7">SUM(C81:C86)</f>
        <v>0</v>
      </c>
      <c r="D87" s="34">
        <f t="shared" si="7"/>
        <v>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4"/>
      <c r="B88" s="31"/>
      <c r="C88" s="37"/>
      <c r="D88" s="36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84" t="s">
        <v>113</v>
      </c>
      <c r="B89" s="80"/>
      <c r="C89" s="24" t="s">
        <v>44</v>
      </c>
      <c r="D89" s="24" t="s">
        <v>45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22" t="s">
        <v>26</v>
      </c>
      <c r="B90" s="25" t="s">
        <v>114</v>
      </c>
      <c r="C90" s="27">
        <v>0</v>
      </c>
      <c r="D90" s="28">
        <f t="shared" ref="D90:D92" si="8">$D$31*C90</f>
        <v>0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22" t="s">
        <v>28</v>
      </c>
      <c r="B91" s="25" t="s">
        <v>115</v>
      </c>
      <c r="C91" s="45">
        <f>C90*C48</f>
        <v>0</v>
      </c>
      <c r="D91" s="28">
        <f t="shared" si="8"/>
        <v>0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22" t="s">
        <v>28</v>
      </c>
      <c r="B92" s="25" t="s">
        <v>116</v>
      </c>
      <c r="C92" s="45">
        <f>C36*C48</f>
        <v>0</v>
      </c>
      <c r="D92" s="28">
        <f t="shared" si="8"/>
        <v>0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73" t="s">
        <v>117</v>
      </c>
      <c r="B93" s="74"/>
      <c r="C93" s="33">
        <f t="shared" ref="C93:D93" si="9">SUM(C90:C92)</f>
        <v>0</v>
      </c>
      <c r="D93" s="34">
        <f t="shared" si="9"/>
        <v>0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4"/>
      <c r="B94" s="31"/>
      <c r="C94" s="37"/>
      <c r="D94" s="36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84" t="s">
        <v>118</v>
      </c>
      <c r="B95" s="80"/>
      <c r="C95" s="24" t="s">
        <v>44</v>
      </c>
      <c r="D95" s="24" t="s">
        <v>45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22" t="s">
        <v>26</v>
      </c>
      <c r="B96" s="25" t="s">
        <v>119</v>
      </c>
      <c r="C96" s="47">
        <v>0</v>
      </c>
      <c r="D96" s="28">
        <f>$D$31*C96</f>
        <v>0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73" t="s">
        <v>120</v>
      </c>
      <c r="B97" s="74"/>
      <c r="C97" s="33">
        <f t="shared" ref="C97:D97" si="10">SUM(C96)</f>
        <v>0</v>
      </c>
      <c r="D97" s="48">
        <f t="shared" si="10"/>
        <v>0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4"/>
      <c r="B98" s="31"/>
      <c r="C98" s="35"/>
      <c r="D98" s="36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84" t="s">
        <v>121</v>
      </c>
      <c r="B99" s="79"/>
      <c r="C99" s="79"/>
      <c r="D99" s="80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70" t="s">
        <v>122</v>
      </c>
      <c r="B100" s="72"/>
      <c r="C100" s="69"/>
      <c r="D100" s="24" t="s">
        <v>45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22" t="s">
        <v>123</v>
      </c>
      <c r="B101" s="25" t="s">
        <v>107</v>
      </c>
      <c r="C101" s="45">
        <f t="shared" ref="C101:D101" si="11">C87</f>
        <v>0</v>
      </c>
      <c r="D101" s="28">
        <f t="shared" si="11"/>
        <v>0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22" t="s">
        <v>124</v>
      </c>
      <c r="B102" s="25" t="s">
        <v>125</v>
      </c>
      <c r="C102" s="45">
        <f t="shared" ref="C102:D102" si="12">C93</f>
        <v>0</v>
      </c>
      <c r="D102" s="28">
        <f t="shared" si="12"/>
        <v>0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22" t="s">
        <v>126</v>
      </c>
      <c r="B103" s="25" t="s">
        <v>127</v>
      </c>
      <c r="C103" s="45">
        <f t="shared" ref="C103:D103" si="13">C97</f>
        <v>0</v>
      </c>
      <c r="D103" s="28">
        <f t="shared" si="13"/>
        <v>0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70" t="s">
        <v>128</v>
      </c>
      <c r="B104" s="69"/>
      <c r="C104" s="46">
        <f t="shared" ref="C104:D104" si="14">SUM(C101:C103)</f>
        <v>0</v>
      </c>
      <c r="D104" s="30">
        <f t="shared" si="14"/>
        <v>0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83"/>
      <c r="B105" s="72"/>
      <c r="C105" s="32"/>
      <c r="D105" s="3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71" t="s">
        <v>129</v>
      </c>
      <c r="B106" s="72"/>
      <c r="C106" s="72"/>
      <c r="D106" s="69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22">
        <v>5</v>
      </c>
      <c r="B107" s="23" t="s">
        <v>130</v>
      </c>
      <c r="C107" s="17"/>
      <c r="D107" s="24" t="s">
        <v>45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22" t="s">
        <v>26</v>
      </c>
      <c r="B108" s="25" t="s">
        <v>131</v>
      </c>
      <c r="C108" s="17"/>
      <c r="D108" s="49">
        <v>0</v>
      </c>
      <c r="E108" s="1"/>
      <c r="F108" s="1"/>
      <c r="G108" s="50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22" t="s">
        <v>28</v>
      </c>
      <c r="B109" s="25" t="s">
        <v>132</v>
      </c>
      <c r="C109" s="17"/>
      <c r="D109" s="49">
        <v>0</v>
      </c>
      <c r="E109" s="1"/>
      <c r="F109" s="1"/>
      <c r="G109" s="5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22" t="s">
        <v>31</v>
      </c>
      <c r="B110" s="25" t="s">
        <v>133</v>
      </c>
      <c r="C110" s="17"/>
      <c r="D110" s="49">
        <v>0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22" t="s">
        <v>33</v>
      </c>
      <c r="B111" s="25" t="s">
        <v>84</v>
      </c>
      <c r="C111" s="17"/>
      <c r="D111" s="52">
        <v>0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70" t="s">
        <v>134</v>
      </c>
      <c r="B112" s="69"/>
      <c r="C112" s="17"/>
      <c r="D112" s="53">
        <f>SUM(D108:D111)</f>
        <v>0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83"/>
      <c r="B113" s="72"/>
      <c r="C113" s="32"/>
      <c r="D113" s="3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71" t="s">
        <v>135</v>
      </c>
      <c r="B114" s="72"/>
      <c r="C114" s="72"/>
      <c r="D114" s="69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22">
        <v>6</v>
      </c>
      <c r="B115" s="23" t="s">
        <v>136</v>
      </c>
      <c r="C115" s="24" t="s">
        <v>44</v>
      </c>
      <c r="D115" s="24" t="s">
        <v>45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22" t="s">
        <v>26</v>
      </c>
      <c r="B116" s="25" t="s">
        <v>137</v>
      </c>
      <c r="C116" s="27">
        <v>0</v>
      </c>
      <c r="D116" s="28">
        <f>(D112+D104+D77+D67+D31)*C116</f>
        <v>0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22" t="s">
        <v>28</v>
      </c>
      <c r="B117" s="25" t="s">
        <v>138</v>
      </c>
      <c r="C117" s="27">
        <v>0</v>
      </c>
      <c r="D117" s="28">
        <f>(D112+D104+D77+D67+D31)*C117</f>
        <v>0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22" t="s">
        <v>31</v>
      </c>
      <c r="B118" s="23" t="s">
        <v>139</v>
      </c>
      <c r="C118" s="45"/>
      <c r="D118" s="2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22" t="s">
        <v>140</v>
      </c>
      <c r="B119" s="25" t="s">
        <v>141</v>
      </c>
      <c r="C119" s="27">
        <v>0</v>
      </c>
      <c r="D119" s="28">
        <f>(D133*E135/E133)*C119</f>
        <v>0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22" t="s">
        <v>142</v>
      </c>
      <c r="B120" s="25" t="s">
        <v>143</v>
      </c>
      <c r="C120" s="27">
        <v>0</v>
      </c>
      <c r="D120" s="28">
        <f>(D133*E135/E133)*C120</f>
        <v>0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22" t="s">
        <v>144</v>
      </c>
      <c r="B121" s="25" t="s">
        <v>145</v>
      </c>
      <c r="C121" s="27">
        <v>0</v>
      </c>
      <c r="D121" s="28">
        <f>(D133*E135/E133)*C121</f>
        <v>0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73" t="s">
        <v>146</v>
      </c>
      <c r="B122" s="74"/>
      <c r="C122" s="33">
        <f t="shared" ref="C122:D122" si="15">SUM(C119:C121)</f>
        <v>0</v>
      </c>
      <c r="D122" s="34">
        <f t="shared" si="15"/>
        <v>0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4"/>
      <c r="B123" s="31"/>
      <c r="C123" s="37"/>
      <c r="D123" s="36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75" t="s">
        <v>147</v>
      </c>
      <c r="B124" s="76"/>
      <c r="C124" s="76"/>
      <c r="D124" s="77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70" t="s">
        <v>148</v>
      </c>
      <c r="B125" s="72"/>
      <c r="C125" s="69"/>
      <c r="D125" s="24" t="s">
        <v>45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5" t="s">
        <v>26</v>
      </c>
      <c r="B126" s="68" t="s">
        <v>42</v>
      </c>
      <c r="C126" s="69"/>
      <c r="D126" s="28">
        <f>D31</f>
        <v>0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5" t="s">
        <v>28</v>
      </c>
      <c r="B127" s="68" t="s">
        <v>149</v>
      </c>
      <c r="C127" s="69"/>
      <c r="D127" s="28">
        <f>D67</f>
        <v>0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5" t="s">
        <v>31</v>
      </c>
      <c r="B128" s="68" t="s">
        <v>95</v>
      </c>
      <c r="C128" s="69"/>
      <c r="D128" s="28">
        <f>D77</f>
        <v>0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5" t="s">
        <v>33</v>
      </c>
      <c r="B129" s="68" t="s">
        <v>104</v>
      </c>
      <c r="C129" s="69"/>
      <c r="D129" s="28">
        <f>D104</f>
        <v>0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5" t="s">
        <v>50</v>
      </c>
      <c r="B130" s="68" t="s">
        <v>129</v>
      </c>
      <c r="C130" s="69"/>
      <c r="D130" s="28">
        <f>D112</f>
        <v>0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5"/>
      <c r="B131" s="70" t="s">
        <v>150</v>
      </c>
      <c r="C131" s="69"/>
      <c r="D131" s="28">
        <f>SUM(D126:D130)</f>
        <v>0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5" t="s">
        <v>52</v>
      </c>
      <c r="B132" s="68" t="s">
        <v>151</v>
      </c>
      <c r="C132" s="69"/>
      <c r="D132" s="28">
        <f>D116+D117</f>
        <v>0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5"/>
      <c r="B133" s="70" t="s">
        <v>152</v>
      </c>
      <c r="C133" s="69"/>
      <c r="D133" s="28">
        <f>D131+D132</f>
        <v>0</v>
      </c>
      <c r="E133" s="51">
        <f>100%-C122</f>
        <v>1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5" t="s">
        <v>54</v>
      </c>
      <c r="B134" s="68" t="s">
        <v>153</v>
      </c>
      <c r="C134" s="69"/>
      <c r="D134" s="28">
        <f>D122</f>
        <v>0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71" t="s">
        <v>154</v>
      </c>
      <c r="B135" s="72"/>
      <c r="C135" s="69"/>
      <c r="D135" s="54">
        <f>D134+D133</f>
        <v>0</v>
      </c>
      <c r="E135" s="55">
        <v>1</v>
      </c>
      <c r="F135" s="1"/>
      <c r="G135" s="10"/>
      <c r="H135" s="5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2"/>
      <c r="B136" s="1"/>
      <c r="C136" s="2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2"/>
      <c r="B137" s="1"/>
      <c r="C137" s="2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2"/>
      <c r="B138" s="1"/>
      <c r="C138" s="2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2"/>
      <c r="B139" s="1"/>
      <c r="C139" s="2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2"/>
      <c r="B140" s="1"/>
      <c r="C140" s="2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2"/>
      <c r="B141" s="1"/>
      <c r="C141" s="2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2"/>
      <c r="B142" s="1"/>
      <c r="C142" s="2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2"/>
      <c r="B143" s="1"/>
      <c r="C143" s="2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2"/>
      <c r="B144" s="1"/>
      <c r="C144" s="2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2"/>
      <c r="B145" s="1"/>
      <c r="C145" s="2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2"/>
      <c r="B146" s="1"/>
      <c r="C146" s="2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2"/>
      <c r="B147" s="1"/>
      <c r="C147" s="2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2"/>
      <c r="B148" s="1"/>
      <c r="C148" s="2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2"/>
      <c r="B149" s="1"/>
      <c r="C149" s="2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2"/>
      <c r="B150" s="1"/>
      <c r="C150" s="2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2"/>
      <c r="B151" s="1"/>
      <c r="C151" s="2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2"/>
      <c r="B152" s="1"/>
      <c r="C152" s="2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2"/>
      <c r="B153" s="1"/>
      <c r="C153" s="2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2"/>
      <c r="B154" s="1"/>
      <c r="C154" s="2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2"/>
      <c r="B155" s="1"/>
      <c r="C155" s="2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2"/>
      <c r="B156" s="1"/>
      <c r="C156" s="2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2"/>
      <c r="B157" s="1"/>
      <c r="C157" s="2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2"/>
      <c r="B158" s="1"/>
      <c r="C158" s="2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2"/>
      <c r="B159" s="1"/>
      <c r="C159" s="2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2"/>
      <c r="B160" s="1"/>
      <c r="C160" s="2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2"/>
      <c r="B161" s="1"/>
      <c r="C161" s="2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2"/>
      <c r="B162" s="1"/>
      <c r="C162" s="2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2"/>
      <c r="B163" s="1"/>
      <c r="C163" s="2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2"/>
      <c r="B164" s="1"/>
      <c r="C164" s="2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2"/>
      <c r="B165" s="1"/>
      <c r="C165" s="2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2"/>
      <c r="B166" s="1"/>
      <c r="C166" s="2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2"/>
      <c r="B167" s="1"/>
      <c r="C167" s="2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2"/>
      <c r="B168" s="1"/>
      <c r="C168" s="2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2"/>
      <c r="B169" s="1"/>
      <c r="C169" s="2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2"/>
      <c r="B170" s="1"/>
      <c r="C170" s="2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2"/>
      <c r="B171" s="1"/>
      <c r="C171" s="2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2"/>
      <c r="B172" s="1"/>
      <c r="C172" s="2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2"/>
      <c r="B173" s="1"/>
      <c r="C173" s="2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2"/>
      <c r="B174" s="1"/>
      <c r="C174" s="2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2"/>
      <c r="B175" s="1"/>
      <c r="C175" s="2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2"/>
      <c r="B176" s="1"/>
      <c r="C176" s="2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2"/>
      <c r="B177" s="1"/>
      <c r="C177" s="2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2"/>
      <c r="B178" s="1"/>
      <c r="C178" s="2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2"/>
      <c r="B179" s="1"/>
      <c r="C179" s="2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2"/>
      <c r="B180" s="1"/>
      <c r="C180" s="2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2"/>
      <c r="B181" s="1"/>
      <c r="C181" s="2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2"/>
      <c r="B182" s="1"/>
      <c r="C182" s="2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2"/>
      <c r="B183" s="1"/>
      <c r="C183" s="2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2"/>
      <c r="B184" s="1"/>
      <c r="C184" s="2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2"/>
      <c r="B185" s="1"/>
      <c r="C185" s="2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2"/>
      <c r="B186" s="1"/>
      <c r="C186" s="2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2"/>
      <c r="B187" s="1"/>
      <c r="C187" s="2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2"/>
      <c r="B188" s="1"/>
      <c r="C188" s="2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2"/>
      <c r="B189" s="1"/>
      <c r="C189" s="2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2"/>
      <c r="B190" s="1"/>
      <c r="C190" s="2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2"/>
      <c r="B191" s="1"/>
      <c r="C191" s="2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2"/>
      <c r="B192" s="1"/>
      <c r="C192" s="2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2"/>
      <c r="B193" s="1"/>
      <c r="C193" s="2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2"/>
      <c r="B194" s="1"/>
      <c r="C194" s="2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2"/>
      <c r="B195" s="1"/>
      <c r="C195" s="2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2"/>
      <c r="B196" s="1"/>
      <c r="C196" s="2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2"/>
      <c r="B197" s="1"/>
      <c r="C197" s="2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2"/>
      <c r="B198" s="1"/>
      <c r="C198" s="2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2"/>
      <c r="B199" s="1"/>
      <c r="C199" s="2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2"/>
      <c r="B200" s="1"/>
      <c r="C200" s="2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2"/>
      <c r="B201" s="1"/>
      <c r="C201" s="2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2"/>
      <c r="B202" s="1"/>
      <c r="C202" s="2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2"/>
      <c r="B203" s="1"/>
      <c r="C203" s="2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2"/>
      <c r="B204" s="1"/>
      <c r="C204" s="2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2"/>
      <c r="B205" s="1"/>
      <c r="C205" s="2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2"/>
      <c r="B206" s="1"/>
      <c r="C206" s="2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2"/>
      <c r="B207" s="1"/>
      <c r="C207" s="2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2"/>
      <c r="B208" s="1"/>
      <c r="C208" s="2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2"/>
      <c r="B209" s="1"/>
      <c r="C209" s="2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2"/>
      <c r="B210" s="1"/>
      <c r="C210" s="2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2"/>
      <c r="B211" s="1"/>
      <c r="C211" s="2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2"/>
      <c r="B212" s="1"/>
      <c r="C212" s="2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2"/>
      <c r="B213" s="1"/>
      <c r="C213" s="2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2"/>
      <c r="B214" s="1"/>
      <c r="C214" s="2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2"/>
      <c r="B215" s="1"/>
      <c r="C215" s="2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2"/>
      <c r="B216" s="1"/>
      <c r="C216" s="2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2"/>
      <c r="B217" s="1"/>
      <c r="C217" s="2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2"/>
      <c r="B218" s="1"/>
      <c r="C218" s="2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2"/>
      <c r="B219" s="1"/>
      <c r="C219" s="2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2"/>
      <c r="B220" s="1"/>
      <c r="C220" s="2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2"/>
      <c r="B221" s="1"/>
      <c r="C221" s="2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2"/>
      <c r="B222" s="1"/>
      <c r="C222" s="2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2"/>
      <c r="B223" s="1"/>
      <c r="C223" s="2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2"/>
      <c r="B224" s="1"/>
      <c r="C224" s="2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2"/>
      <c r="B225" s="1"/>
      <c r="C225" s="2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2"/>
      <c r="B226" s="1"/>
      <c r="C226" s="2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2"/>
      <c r="B227" s="1"/>
      <c r="C227" s="2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2"/>
      <c r="B228" s="1"/>
      <c r="C228" s="2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2"/>
      <c r="B229" s="1"/>
      <c r="C229" s="2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2"/>
      <c r="B230" s="1"/>
      <c r="C230" s="2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2"/>
      <c r="B231" s="1"/>
      <c r="C231" s="2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2"/>
      <c r="B232" s="1"/>
      <c r="C232" s="2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2"/>
      <c r="B233" s="1"/>
      <c r="C233" s="2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2"/>
      <c r="B234" s="1"/>
      <c r="C234" s="2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2"/>
      <c r="B235" s="1"/>
      <c r="C235" s="2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2"/>
      <c r="B236" s="1"/>
      <c r="C236" s="2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2"/>
      <c r="B237" s="1"/>
      <c r="C237" s="2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2"/>
      <c r="B238" s="1"/>
      <c r="C238" s="2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2"/>
      <c r="B239" s="1"/>
      <c r="C239" s="2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2"/>
      <c r="B240" s="1"/>
      <c r="C240" s="2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2"/>
      <c r="B241" s="1"/>
      <c r="C241" s="2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2"/>
      <c r="B242" s="1"/>
      <c r="C242" s="2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2"/>
      <c r="B243" s="1"/>
      <c r="C243" s="2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2"/>
      <c r="B244" s="1"/>
      <c r="C244" s="2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2"/>
      <c r="B245" s="1"/>
      <c r="C245" s="2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2"/>
      <c r="B246" s="1"/>
      <c r="C246" s="2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2"/>
      <c r="B247" s="1"/>
      <c r="C247" s="2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2"/>
      <c r="B248" s="1"/>
      <c r="C248" s="2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2"/>
      <c r="B249" s="1"/>
      <c r="C249" s="2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2"/>
      <c r="B250" s="1"/>
      <c r="C250" s="2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2"/>
      <c r="B251" s="1"/>
      <c r="C251" s="2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2"/>
      <c r="B252" s="1"/>
      <c r="C252" s="2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2"/>
      <c r="B253" s="1"/>
      <c r="C253" s="2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2"/>
      <c r="B254" s="1"/>
      <c r="C254" s="2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2"/>
      <c r="B255" s="1"/>
      <c r="C255" s="2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2"/>
      <c r="B256" s="1"/>
      <c r="C256" s="2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2"/>
      <c r="B257" s="1"/>
      <c r="C257" s="2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2"/>
      <c r="B258" s="1"/>
      <c r="C258" s="2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2"/>
      <c r="B259" s="1"/>
      <c r="C259" s="2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2"/>
      <c r="B260" s="1"/>
      <c r="C260" s="2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2"/>
      <c r="B261" s="1"/>
      <c r="C261" s="2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2"/>
      <c r="B262" s="1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2"/>
      <c r="B263" s="1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2"/>
      <c r="B264" s="1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2"/>
      <c r="B265" s="1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2"/>
      <c r="B266" s="1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2"/>
      <c r="B267" s="1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2"/>
      <c r="B268" s="1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2"/>
      <c r="B269" s="1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2"/>
      <c r="B270" s="1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2"/>
      <c r="B271" s="1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2"/>
      <c r="B272" s="1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2"/>
      <c r="B273" s="1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2"/>
      <c r="B274" s="1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2"/>
      <c r="B275" s="1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2"/>
      <c r="B276" s="1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2"/>
      <c r="B277" s="1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2"/>
      <c r="B278" s="1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2"/>
      <c r="B279" s="1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2"/>
      <c r="B280" s="1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2"/>
      <c r="B281" s="1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2"/>
      <c r="B282" s="1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2"/>
      <c r="B283" s="1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2"/>
      <c r="B284" s="1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2"/>
      <c r="B285" s="1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2"/>
      <c r="B286" s="1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2"/>
      <c r="B287" s="1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2"/>
      <c r="B288" s="1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2"/>
      <c r="B289" s="1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2"/>
      <c r="B290" s="1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2"/>
      <c r="B291" s="1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2"/>
      <c r="B292" s="1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2"/>
      <c r="B293" s="1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2"/>
      <c r="B294" s="1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2"/>
      <c r="B295" s="1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2"/>
      <c r="B296" s="1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2"/>
      <c r="B297" s="1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2"/>
      <c r="B298" s="1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2"/>
      <c r="B299" s="1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2"/>
      <c r="B300" s="1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2"/>
      <c r="B301" s="1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2"/>
      <c r="B302" s="1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2"/>
      <c r="B303" s="1"/>
      <c r="C303" s="2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2"/>
      <c r="B304" s="1"/>
      <c r="C304" s="2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2"/>
      <c r="B305" s="1"/>
      <c r="C305" s="2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2"/>
      <c r="B306" s="1"/>
      <c r="C306" s="2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2"/>
      <c r="B307" s="1"/>
      <c r="C307" s="2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2"/>
      <c r="B308" s="1"/>
      <c r="C308" s="2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2"/>
      <c r="B309" s="1"/>
      <c r="C309" s="2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2"/>
      <c r="B310" s="1"/>
      <c r="C310" s="2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2"/>
      <c r="B311" s="1"/>
      <c r="C311" s="2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2"/>
      <c r="B312" s="1"/>
      <c r="C312" s="2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2"/>
      <c r="B313" s="1"/>
      <c r="C313" s="2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2"/>
      <c r="B314" s="1"/>
      <c r="C314" s="2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2"/>
      <c r="B315" s="1"/>
      <c r="C315" s="2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2"/>
      <c r="B316" s="1"/>
      <c r="C316" s="2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2"/>
      <c r="B317" s="1"/>
      <c r="C317" s="2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2"/>
      <c r="B318" s="1"/>
      <c r="C318" s="2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2"/>
      <c r="B319" s="1"/>
      <c r="C319" s="2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2"/>
      <c r="B320" s="1"/>
      <c r="C320" s="2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2"/>
      <c r="B321" s="1"/>
      <c r="C321" s="2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2"/>
      <c r="B322" s="1"/>
      <c r="C322" s="2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2"/>
      <c r="B323" s="1"/>
      <c r="C323" s="2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2"/>
      <c r="B324" s="1"/>
      <c r="C324" s="2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2"/>
      <c r="B325" s="1"/>
      <c r="C325" s="2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2"/>
      <c r="B326" s="1"/>
      <c r="C326" s="2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2"/>
      <c r="B327" s="1"/>
      <c r="C327" s="2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2"/>
      <c r="B328" s="1"/>
      <c r="C328" s="2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2"/>
      <c r="B329" s="1"/>
      <c r="C329" s="2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2"/>
      <c r="B330" s="1"/>
      <c r="C330" s="2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2"/>
      <c r="B331" s="1"/>
      <c r="C331" s="2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2"/>
      <c r="B332" s="1"/>
      <c r="C332" s="2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2"/>
      <c r="B333" s="1"/>
      <c r="C333" s="2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2"/>
      <c r="B334" s="1"/>
      <c r="C334" s="2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2"/>
      <c r="B335" s="1"/>
      <c r="C335" s="2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2"/>
      <c r="B336" s="1"/>
      <c r="C336" s="2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2"/>
      <c r="B337" s="1"/>
      <c r="C337" s="2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2"/>
      <c r="B338" s="1"/>
      <c r="C338" s="2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2"/>
      <c r="B339" s="1"/>
      <c r="C339" s="2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2"/>
      <c r="B340" s="1"/>
      <c r="C340" s="2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2"/>
      <c r="B341" s="1"/>
      <c r="C341" s="2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2"/>
      <c r="B342" s="1"/>
      <c r="C342" s="2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2"/>
      <c r="B343" s="1"/>
      <c r="C343" s="2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2"/>
      <c r="B344" s="1"/>
      <c r="C344" s="2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2"/>
      <c r="B345" s="1"/>
      <c r="C345" s="2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2"/>
      <c r="B346" s="1"/>
      <c r="C346" s="2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2"/>
      <c r="B347" s="1"/>
      <c r="C347" s="2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2"/>
      <c r="B348" s="1"/>
      <c r="C348" s="2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2"/>
      <c r="B349" s="1"/>
      <c r="C349" s="2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2"/>
      <c r="B350" s="1"/>
      <c r="C350" s="2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2"/>
      <c r="B351" s="1"/>
      <c r="C351" s="2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2"/>
      <c r="B352" s="1"/>
      <c r="C352" s="2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2"/>
      <c r="B353" s="1"/>
      <c r="C353" s="2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2"/>
      <c r="B354" s="1"/>
      <c r="C354" s="2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2"/>
      <c r="B355" s="1"/>
      <c r="C355" s="2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2"/>
      <c r="B356" s="1"/>
      <c r="C356" s="2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2"/>
      <c r="B357" s="1"/>
      <c r="C357" s="2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2"/>
      <c r="B358" s="1"/>
      <c r="C358" s="2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2"/>
      <c r="B359" s="1"/>
      <c r="C359" s="2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2"/>
      <c r="B360" s="1"/>
      <c r="C360" s="2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2"/>
      <c r="B361" s="1"/>
      <c r="C361" s="2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2"/>
      <c r="B362" s="1"/>
      <c r="C362" s="2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2"/>
      <c r="B363" s="1"/>
      <c r="C363" s="2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2"/>
      <c r="B364" s="1"/>
      <c r="C364" s="2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2"/>
      <c r="B365" s="1"/>
      <c r="C365" s="2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2"/>
      <c r="B366" s="1"/>
      <c r="C366" s="2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2"/>
      <c r="B367" s="1"/>
      <c r="C367" s="2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2"/>
      <c r="B368" s="1"/>
      <c r="C368" s="2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2"/>
      <c r="B369" s="1"/>
      <c r="C369" s="2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2"/>
      <c r="B370" s="1"/>
      <c r="C370" s="2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2"/>
      <c r="B371" s="1"/>
      <c r="C371" s="2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2"/>
      <c r="B372" s="1"/>
      <c r="C372" s="2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2"/>
      <c r="B373" s="1"/>
      <c r="C373" s="2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2"/>
      <c r="B374" s="1"/>
      <c r="C374" s="2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2"/>
      <c r="B375" s="1"/>
      <c r="C375" s="2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2"/>
      <c r="B376" s="1"/>
      <c r="C376" s="2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2"/>
      <c r="B377" s="1"/>
      <c r="C377" s="2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2"/>
      <c r="B378" s="1"/>
      <c r="C378" s="2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2"/>
      <c r="B379" s="1"/>
      <c r="C379" s="2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2"/>
      <c r="B380" s="1"/>
      <c r="C380" s="2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2"/>
      <c r="B381" s="1"/>
      <c r="C381" s="2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2"/>
      <c r="B382" s="1"/>
      <c r="C382" s="2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2"/>
      <c r="B383" s="1"/>
      <c r="C383" s="2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2"/>
      <c r="B384" s="1"/>
      <c r="C384" s="2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2"/>
      <c r="B385" s="1"/>
      <c r="C385" s="2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2"/>
      <c r="B386" s="1"/>
      <c r="C386" s="2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2"/>
      <c r="B387" s="1"/>
      <c r="C387" s="2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2"/>
      <c r="B388" s="1"/>
      <c r="C388" s="2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2"/>
      <c r="B389" s="1"/>
      <c r="C389" s="2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2"/>
      <c r="B390" s="1"/>
      <c r="C390" s="2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2"/>
      <c r="B391" s="1"/>
      <c r="C391" s="2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2"/>
      <c r="B392" s="1"/>
      <c r="C392" s="2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2"/>
      <c r="B393" s="1"/>
      <c r="C393" s="2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2"/>
      <c r="B394" s="1"/>
      <c r="C394" s="2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2"/>
      <c r="B395" s="1"/>
      <c r="C395" s="2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2"/>
      <c r="B396" s="1"/>
      <c r="C396" s="2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2"/>
      <c r="B397" s="1"/>
      <c r="C397" s="2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2"/>
      <c r="B398" s="1"/>
      <c r="C398" s="2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2"/>
      <c r="B399" s="1"/>
      <c r="C399" s="2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2"/>
      <c r="B400" s="1"/>
      <c r="C400" s="2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2"/>
      <c r="B401" s="1"/>
      <c r="C401" s="2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2"/>
      <c r="B402" s="1"/>
      <c r="C402" s="2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2"/>
      <c r="B403" s="1"/>
      <c r="C403" s="2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2"/>
      <c r="B404" s="1"/>
      <c r="C404" s="2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2"/>
      <c r="B405" s="1"/>
      <c r="C405" s="2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2"/>
      <c r="B406" s="1"/>
      <c r="C406" s="2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2"/>
      <c r="B407" s="1"/>
      <c r="C407" s="2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2"/>
      <c r="B408" s="1"/>
      <c r="C408" s="2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2"/>
      <c r="B409" s="1"/>
      <c r="C409" s="2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2"/>
      <c r="B410" s="1"/>
      <c r="C410" s="2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2"/>
      <c r="B411" s="1"/>
      <c r="C411" s="2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2"/>
      <c r="B412" s="1"/>
      <c r="C412" s="2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2"/>
      <c r="B413" s="1"/>
      <c r="C413" s="2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2"/>
      <c r="B414" s="1"/>
      <c r="C414" s="2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2"/>
      <c r="B415" s="1"/>
      <c r="C415" s="2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2"/>
      <c r="B416" s="1"/>
      <c r="C416" s="2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2"/>
      <c r="B417" s="1"/>
      <c r="C417" s="2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2"/>
      <c r="B418" s="1"/>
      <c r="C418" s="2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2"/>
      <c r="B419" s="1"/>
      <c r="C419" s="2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2"/>
      <c r="B420" s="1"/>
      <c r="C420" s="2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2"/>
      <c r="B421" s="1"/>
      <c r="C421" s="2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2"/>
      <c r="B422" s="1"/>
      <c r="C422" s="2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2"/>
      <c r="B423" s="1"/>
      <c r="C423" s="2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2"/>
      <c r="B424" s="1"/>
      <c r="C424" s="2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2"/>
      <c r="B425" s="1"/>
      <c r="C425" s="2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2"/>
      <c r="B426" s="1"/>
      <c r="C426" s="2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2"/>
      <c r="B427" s="1"/>
      <c r="C427" s="2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2"/>
      <c r="B428" s="1"/>
      <c r="C428" s="2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2"/>
      <c r="B429" s="1"/>
      <c r="C429" s="2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2"/>
      <c r="B430" s="1"/>
      <c r="C430" s="2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2"/>
      <c r="B431" s="1"/>
      <c r="C431" s="2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2"/>
      <c r="B432" s="1"/>
      <c r="C432" s="2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2"/>
      <c r="B433" s="1"/>
      <c r="C433" s="2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2"/>
      <c r="B434" s="1"/>
      <c r="C434" s="2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2"/>
      <c r="B435" s="1"/>
      <c r="C435" s="2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2"/>
      <c r="B436" s="1"/>
      <c r="C436" s="2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2"/>
      <c r="B437" s="1"/>
      <c r="C437" s="2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2"/>
      <c r="B438" s="1"/>
      <c r="C438" s="2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2"/>
      <c r="B439" s="1"/>
      <c r="C439" s="2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2"/>
      <c r="B440" s="1"/>
      <c r="C440" s="2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2"/>
      <c r="B441" s="1"/>
      <c r="C441" s="2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2"/>
      <c r="B442" s="1"/>
      <c r="C442" s="2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2"/>
      <c r="B443" s="1"/>
      <c r="C443" s="2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2"/>
      <c r="B444" s="1"/>
      <c r="C444" s="2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2"/>
      <c r="B445" s="1"/>
      <c r="C445" s="2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2"/>
      <c r="B446" s="1"/>
      <c r="C446" s="2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2"/>
      <c r="B447" s="1"/>
      <c r="C447" s="2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2"/>
      <c r="B448" s="1"/>
      <c r="C448" s="2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2"/>
      <c r="B449" s="1"/>
      <c r="C449" s="2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2"/>
      <c r="B450" s="1"/>
      <c r="C450" s="2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2"/>
      <c r="B451" s="1"/>
      <c r="C451" s="2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2"/>
      <c r="B452" s="1"/>
      <c r="C452" s="2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2"/>
      <c r="B453" s="1"/>
      <c r="C453" s="2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2"/>
      <c r="B454" s="1"/>
      <c r="C454" s="2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2"/>
      <c r="B455" s="1"/>
      <c r="C455" s="2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2"/>
      <c r="B456" s="1"/>
      <c r="C456" s="2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2"/>
      <c r="B457" s="1"/>
      <c r="C457" s="2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2"/>
      <c r="B458" s="1"/>
      <c r="C458" s="2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2"/>
      <c r="B459" s="1"/>
      <c r="C459" s="2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2"/>
      <c r="B460" s="1"/>
      <c r="C460" s="2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2"/>
      <c r="B461" s="1"/>
      <c r="C461" s="2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2"/>
      <c r="B462" s="1"/>
      <c r="C462" s="2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2"/>
      <c r="B463" s="1"/>
      <c r="C463" s="2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2"/>
      <c r="B464" s="1"/>
      <c r="C464" s="2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2"/>
      <c r="B465" s="1"/>
      <c r="C465" s="2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2"/>
      <c r="B466" s="1"/>
      <c r="C466" s="2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2"/>
      <c r="B467" s="1"/>
      <c r="C467" s="2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2"/>
      <c r="B468" s="1"/>
      <c r="C468" s="2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2"/>
      <c r="B469" s="1"/>
      <c r="C469" s="2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2"/>
      <c r="B470" s="1"/>
      <c r="C470" s="2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2"/>
      <c r="B471" s="1"/>
      <c r="C471" s="2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2"/>
      <c r="B472" s="1"/>
      <c r="C472" s="2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2"/>
      <c r="B473" s="1"/>
      <c r="C473" s="2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2"/>
      <c r="B474" s="1"/>
      <c r="C474" s="2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2"/>
      <c r="B475" s="1"/>
      <c r="C475" s="2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2"/>
      <c r="B476" s="1"/>
      <c r="C476" s="2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2"/>
      <c r="B477" s="1"/>
      <c r="C477" s="2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2"/>
      <c r="B478" s="1"/>
      <c r="C478" s="2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2"/>
      <c r="B479" s="1"/>
      <c r="C479" s="2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2"/>
      <c r="B480" s="1"/>
      <c r="C480" s="2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2"/>
      <c r="B481" s="1"/>
      <c r="C481" s="2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2"/>
      <c r="B482" s="1"/>
      <c r="C482" s="2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2"/>
      <c r="B483" s="1"/>
      <c r="C483" s="2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2"/>
      <c r="B484" s="1"/>
      <c r="C484" s="2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2"/>
      <c r="B485" s="1"/>
      <c r="C485" s="2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2"/>
      <c r="B486" s="1"/>
      <c r="C486" s="2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2"/>
      <c r="B487" s="1"/>
      <c r="C487" s="2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2"/>
      <c r="B488" s="1"/>
      <c r="C488" s="2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2"/>
      <c r="B489" s="1"/>
      <c r="C489" s="2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2"/>
      <c r="B490" s="1"/>
      <c r="C490" s="2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2"/>
      <c r="B491" s="1"/>
      <c r="C491" s="2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2"/>
      <c r="B492" s="1"/>
      <c r="C492" s="2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2"/>
      <c r="B493" s="1"/>
      <c r="C493" s="2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2"/>
      <c r="B494" s="1"/>
      <c r="C494" s="2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2"/>
      <c r="B495" s="1"/>
      <c r="C495" s="2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2"/>
      <c r="B496" s="1"/>
      <c r="C496" s="2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2"/>
      <c r="B497" s="1"/>
      <c r="C497" s="2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2"/>
      <c r="B498" s="1"/>
      <c r="C498" s="2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2"/>
      <c r="B499" s="1"/>
      <c r="C499" s="2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2"/>
      <c r="B500" s="1"/>
      <c r="C500" s="2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2"/>
      <c r="B501" s="1"/>
      <c r="C501" s="2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2"/>
      <c r="B502" s="1"/>
      <c r="C502" s="2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2"/>
      <c r="B503" s="1"/>
      <c r="C503" s="2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2"/>
      <c r="B504" s="1"/>
      <c r="C504" s="2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2"/>
      <c r="B505" s="1"/>
      <c r="C505" s="2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2"/>
      <c r="B506" s="1"/>
      <c r="C506" s="2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2"/>
      <c r="B507" s="1"/>
      <c r="C507" s="2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2"/>
      <c r="B508" s="1"/>
      <c r="C508" s="2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2"/>
      <c r="B509" s="1"/>
      <c r="C509" s="2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2"/>
      <c r="B510" s="1"/>
      <c r="C510" s="2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2"/>
      <c r="B511" s="1"/>
      <c r="C511" s="2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2"/>
      <c r="B512" s="1"/>
      <c r="C512" s="2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2"/>
      <c r="B513" s="1"/>
      <c r="C513" s="2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2"/>
      <c r="B514" s="1"/>
      <c r="C514" s="2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2"/>
      <c r="B515" s="1"/>
      <c r="C515" s="2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2"/>
      <c r="B516" s="1"/>
      <c r="C516" s="2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2"/>
      <c r="B517" s="1"/>
      <c r="C517" s="2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2"/>
      <c r="B518" s="1"/>
      <c r="C518" s="2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2"/>
      <c r="B519" s="1"/>
      <c r="C519" s="2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2"/>
      <c r="B520" s="1"/>
      <c r="C520" s="2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2"/>
      <c r="B521" s="1"/>
      <c r="C521" s="2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2"/>
      <c r="B522" s="1"/>
      <c r="C522" s="2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2"/>
      <c r="B523" s="1"/>
      <c r="C523" s="2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2"/>
      <c r="B524" s="1"/>
      <c r="C524" s="2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2"/>
      <c r="B525" s="1"/>
      <c r="C525" s="2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2"/>
      <c r="B526" s="1"/>
      <c r="C526" s="2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2"/>
      <c r="B527" s="1"/>
      <c r="C527" s="2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2"/>
      <c r="B528" s="1"/>
      <c r="C528" s="2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2"/>
      <c r="B529" s="1"/>
      <c r="C529" s="2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2"/>
      <c r="B530" s="1"/>
      <c r="C530" s="2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2"/>
      <c r="B531" s="1"/>
      <c r="C531" s="2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2"/>
      <c r="B532" s="1"/>
      <c r="C532" s="2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2"/>
      <c r="B533" s="1"/>
      <c r="C533" s="2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2"/>
      <c r="B534" s="1"/>
      <c r="C534" s="2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2"/>
      <c r="B535" s="1"/>
      <c r="C535" s="2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2"/>
      <c r="B536" s="1"/>
      <c r="C536" s="2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2"/>
      <c r="B537" s="1"/>
      <c r="C537" s="2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2"/>
      <c r="B538" s="1"/>
      <c r="C538" s="2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2"/>
      <c r="B539" s="1"/>
      <c r="C539" s="2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2"/>
      <c r="B540" s="1"/>
      <c r="C540" s="2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2"/>
      <c r="B541" s="1"/>
      <c r="C541" s="2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2"/>
      <c r="B542" s="1"/>
      <c r="C542" s="2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2"/>
      <c r="B543" s="1"/>
      <c r="C543" s="2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2"/>
      <c r="B544" s="1"/>
      <c r="C544" s="2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2"/>
      <c r="B545" s="1"/>
      <c r="C545" s="2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2"/>
      <c r="B546" s="1"/>
      <c r="C546" s="2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2"/>
      <c r="B547" s="1"/>
      <c r="C547" s="2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2"/>
      <c r="B548" s="1"/>
      <c r="C548" s="2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2"/>
      <c r="B549" s="1"/>
      <c r="C549" s="2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2"/>
      <c r="B550" s="1"/>
      <c r="C550" s="2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2"/>
      <c r="B551" s="1"/>
      <c r="C551" s="2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2"/>
      <c r="B552" s="1"/>
      <c r="C552" s="2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2"/>
      <c r="B553" s="1"/>
      <c r="C553" s="2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2"/>
      <c r="B554" s="1"/>
      <c r="C554" s="2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2"/>
      <c r="B555" s="1"/>
      <c r="C555" s="2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2"/>
      <c r="B556" s="1"/>
      <c r="C556" s="2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2"/>
      <c r="B557" s="1"/>
      <c r="C557" s="2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2"/>
      <c r="B558" s="1"/>
      <c r="C558" s="2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2"/>
      <c r="B559" s="1"/>
      <c r="C559" s="2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2"/>
      <c r="B560" s="1"/>
      <c r="C560" s="2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2"/>
      <c r="B561" s="1"/>
      <c r="C561" s="2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2"/>
      <c r="B562" s="1"/>
      <c r="C562" s="2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2"/>
      <c r="B563" s="1"/>
      <c r="C563" s="2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2"/>
      <c r="B564" s="1"/>
      <c r="C564" s="2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2"/>
      <c r="B565" s="1"/>
      <c r="C565" s="2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2"/>
      <c r="B566" s="1"/>
      <c r="C566" s="2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2"/>
      <c r="B567" s="1"/>
      <c r="C567" s="2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2"/>
      <c r="B568" s="1"/>
      <c r="C568" s="2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2"/>
      <c r="B569" s="1"/>
      <c r="C569" s="2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2"/>
      <c r="B570" s="1"/>
      <c r="C570" s="2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2"/>
      <c r="B571" s="1"/>
      <c r="C571" s="2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2"/>
      <c r="B572" s="1"/>
      <c r="C572" s="2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2"/>
      <c r="B573" s="1"/>
      <c r="C573" s="2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2"/>
      <c r="B574" s="1"/>
      <c r="C574" s="2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2"/>
      <c r="B575" s="1"/>
      <c r="C575" s="2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2"/>
      <c r="B576" s="1"/>
      <c r="C576" s="2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2"/>
      <c r="B577" s="1"/>
      <c r="C577" s="2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2"/>
      <c r="B578" s="1"/>
      <c r="C578" s="2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2"/>
      <c r="B579" s="1"/>
      <c r="C579" s="2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2"/>
      <c r="B580" s="1"/>
      <c r="C580" s="2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2"/>
      <c r="B581" s="1"/>
      <c r="C581" s="2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2"/>
      <c r="B582" s="1"/>
      <c r="C582" s="2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2"/>
      <c r="B583" s="1"/>
      <c r="C583" s="2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2"/>
      <c r="B584" s="1"/>
      <c r="C584" s="2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2"/>
      <c r="B585" s="1"/>
      <c r="C585" s="2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2"/>
      <c r="B586" s="1"/>
      <c r="C586" s="2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2"/>
      <c r="B587" s="1"/>
      <c r="C587" s="2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2"/>
      <c r="B588" s="1"/>
      <c r="C588" s="2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2"/>
      <c r="B589" s="1"/>
      <c r="C589" s="2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2"/>
      <c r="B590" s="1"/>
      <c r="C590" s="2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2"/>
      <c r="B591" s="1"/>
      <c r="C591" s="2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2"/>
      <c r="B592" s="1"/>
      <c r="C592" s="2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2"/>
      <c r="B593" s="1"/>
      <c r="C593" s="2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2"/>
      <c r="B594" s="1"/>
      <c r="C594" s="2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2"/>
      <c r="B595" s="1"/>
      <c r="C595" s="2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2"/>
      <c r="B596" s="1"/>
      <c r="C596" s="2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2"/>
      <c r="B597" s="1"/>
      <c r="C597" s="2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2"/>
      <c r="B598" s="1"/>
      <c r="C598" s="2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2"/>
      <c r="B599" s="1"/>
      <c r="C599" s="2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2"/>
      <c r="B600" s="1"/>
      <c r="C600" s="2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2"/>
      <c r="B601" s="1"/>
      <c r="C601" s="2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2"/>
      <c r="B602" s="1"/>
      <c r="C602" s="2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2"/>
      <c r="B603" s="1"/>
      <c r="C603" s="2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2"/>
      <c r="B604" s="1"/>
      <c r="C604" s="2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2"/>
      <c r="B605" s="1"/>
      <c r="C605" s="2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2"/>
      <c r="B606" s="1"/>
      <c r="C606" s="2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2"/>
      <c r="B607" s="1"/>
      <c r="C607" s="2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2"/>
      <c r="B608" s="1"/>
      <c r="C608" s="2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2"/>
      <c r="B609" s="1"/>
      <c r="C609" s="2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2"/>
      <c r="B610" s="1"/>
      <c r="C610" s="2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2"/>
      <c r="B611" s="1"/>
      <c r="C611" s="2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2"/>
      <c r="B612" s="1"/>
      <c r="C612" s="2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2"/>
      <c r="B613" s="1"/>
      <c r="C613" s="2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2"/>
      <c r="B614" s="1"/>
      <c r="C614" s="2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2"/>
      <c r="B615" s="1"/>
      <c r="C615" s="2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2"/>
      <c r="B616" s="1"/>
      <c r="C616" s="2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2"/>
      <c r="B617" s="1"/>
      <c r="C617" s="2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2"/>
      <c r="B618" s="1"/>
      <c r="C618" s="2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2"/>
      <c r="B619" s="1"/>
      <c r="C619" s="2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2"/>
      <c r="B620" s="1"/>
      <c r="C620" s="2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2"/>
      <c r="B621" s="1"/>
      <c r="C621" s="2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2"/>
      <c r="B622" s="1"/>
      <c r="C622" s="2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2"/>
      <c r="B623" s="1"/>
      <c r="C623" s="2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2"/>
      <c r="B624" s="1"/>
      <c r="C624" s="2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2"/>
      <c r="B625" s="1"/>
      <c r="C625" s="2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2"/>
      <c r="B626" s="1"/>
      <c r="C626" s="2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2"/>
      <c r="B627" s="1"/>
      <c r="C627" s="2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2"/>
      <c r="B628" s="1"/>
      <c r="C628" s="2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2"/>
      <c r="B629" s="1"/>
      <c r="C629" s="2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2"/>
      <c r="B630" s="1"/>
      <c r="C630" s="2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2"/>
      <c r="B631" s="1"/>
      <c r="C631" s="2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2"/>
      <c r="B632" s="1"/>
      <c r="C632" s="2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2"/>
      <c r="B633" s="1"/>
      <c r="C633" s="2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2"/>
      <c r="B634" s="1"/>
      <c r="C634" s="2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2"/>
      <c r="B635" s="1"/>
      <c r="C635" s="2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2"/>
      <c r="B636" s="1"/>
      <c r="C636" s="2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2"/>
      <c r="B637" s="1"/>
      <c r="C637" s="2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2"/>
      <c r="B638" s="1"/>
      <c r="C638" s="2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2"/>
      <c r="B639" s="1"/>
      <c r="C639" s="2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2"/>
      <c r="B640" s="1"/>
      <c r="C640" s="2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2"/>
      <c r="B641" s="1"/>
      <c r="C641" s="2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2"/>
      <c r="B642" s="1"/>
      <c r="C642" s="2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2"/>
      <c r="B643" s="1"/>
      <c r="C643" s="2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2"/>
      <c r="B644" s="1"/>
      <c r="C644" s="2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2"/>
      <c r="B645" s="1"/>
      <c r="C645" s="2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2"/>
      <c r="B646" s="1"/>
      <c r="C646" s="2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2"/>
      <c r="B647" s="1"/>
      <c r="C647" s="2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2"/>
      <c r="B648" s="1"/>
      <c r="C648" s="2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2"/>
      <c r="B649" s="1"/>
      <c r="C649" s="2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2"/>
      <c r="B650" s="1"/>
      <c r="C650" s="2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2"/>
      <c r="B651" s="1"/>
      <c r="C651" s="2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2"/>
      <c r="B652" s="1"/>
      <c r="C652" s="2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2"/>
      <c r="B653" s="1"/>
      <c r="C653" s="2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2"/>
      <c r="B654" s="1"/>
      <c r="C654" s="2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2"/>
      <c r="B655" s="1"/>
      <c r="C655" s="2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2"/>
      <c r="B656" s="1"/>
      <c r="C656" s="2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2"/>
      <c r="B657" s="1"/>
      <c r="C657" s="2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2"/>
      <c r="B658" s="1"/>
      <c r="C658" s="2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2"/>
      <c r="B659" s="1"/>
      <c r="C659" s="2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2"/>
      <c r="B660" s="1"/>
      <c r="C660" s="2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2"/>
      <c r="B661" s="1"/>
      <c r="C661" s="2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2"/>
      <c r="B662" s="1"/>
      <c r="C662" s="2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2"/>
      <c r="B663" s="1"/>
      <c r="C663" s="2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2"/>
      <c r="B664" s="1"/>
      <c r="C664" s="2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2"/>
      <c r="B665" s="1"/>
      <c r="C665" s="2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2"/>
      <c r="B666" s="1"/>
      <c r="C666" s="2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2"/>
      <c r="B667" s="1"/>
      <c r="C667" s="2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2"/>
      <c r="B668" s="1"/>
      <c r="C668" s="2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2"/>
      <c r="B669" s="1"/>
      <c r="C669" s="2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2"/>
      <c r="B670" s="1"/>
      <c r="C670" s="2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2"/>
      <c r="B671" s="1"/>
      <c r="C671" s="2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2"/>
      <c r="B672" s="1"/>
      <c r="C672" s="2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2"/>
      <c r="B673" s="1"/>
      <c r="C673" s="2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2"/>
      <c r="B674" s="1"/>
      <c r="C674" s="2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2"/>
      <c r="B675" s="1"/>
      <c r="C675" s="2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2"/>
      <c r="B676" s="1"/>
      <c r="C676" s="2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2"/>
      <c r="B677" s="1"/>
      <c r="C677" s="2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2"/>
      <c r="B678" s="1"/>
      <c r="C678" s="2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2"/>
      <c r="B679" s="1"/>
      <c r="C679" s="2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2"/>
      <c r="B680" s="1"/>
      <c r="C680" s="2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2"/>
      <c r="B681" s="1"/>
      <c r="C681" s="2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2"/>
      <c r="B682" s="1"/>
      <c r="C682" s="2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2"/>
      <c r="B683" s="1"/>
      <c r="C683" s="2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2"/>
      <c r="B684" s="1"/>
      <c r="C684" s="2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2"/>
      <c r="B685" s="1"/>
      <c r="C685" s="2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2"/>
      <c r="B686" s="1"/>
      <c r="C686" s="2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2"/>
      <c r="B687" s="1"/>
      <c r="C687" s="2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2"/>
      <c r="B688" s="1"/>
      <c r="C688" s="2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2"/>
      <c r="B689" s="1"/>
      <c r="C689" s="2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2"/>
      <c r="B690" s="1"/>
      <c r="C690" s="2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2"/>
      <c r="B691" s="1"/>
      <c r="C691" s="2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2"/>
      <c r="B692" s="1"/>
      <c r="C692" s="2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2"/>
      <c r="B693" s="1"/>
      <c r="C693" s="2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2"/>
      <c r="B694" s="1"/>
      <c r="C694" s="2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2"/>
      <c r="B695" s="1"/>
      <c r="C695" s="2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2"/>
      <c r="B696" s="1"/>
      <c r="C696" s="2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2"/>
      <c r="B697" s="1"/>
      <c r="C697" s="2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2"/>
      <c r="B698" s="1"/>
      <c r="C698" s="2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2"/>
      <c r="B699" s="1"/>
      <c r="C699" s="2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2"/>
      <c r="B700" s="1"/>
      <c r="C700" s="2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2"/>
      <c r="B701" s="1"/>
      <c r="C701" s="2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2"/>
      <c r="B702" s="1"/>
      <c r="C702" s="2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2"/>
      <c r="B703" s="1"/>
      <c r="C703" s="2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2"/>
      <c r="B704" s="1"/>
      <c r="C704" s="2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2"/>
      <c r="B705" s="1"/>
      <c r="C705" s="2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2"/>
      <c r="B706" s="1"/>
      <c r="C706" s="2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2"/>
      <c r="B707" s="1"/>
      <c r="C707" s="2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2"/>
      <c r="B708" s="1"/>
      <c r="C708" s="2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2"/>
      <c r="B709" s="1"/>
      <c r="C709" s="2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2"/>
      <c r="B710" s="1"/>
      <c r="C710" s="2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2"/>
      <c r="B711" s="1"/>
      <c r="C711" s="2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2"/>
      <c r="B712" s="1"/>
      <c r="C712" s="2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2"/>
      <c r="B713" s="1"/>
      <c r="C713" s="2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2"/>
      <c r="B714" s="1"/>
      <c r="C714" s="2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2"/>
      <c r="B715" s="1"/>
      <c r="C715" s="2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2"/>
      <c r="B716" s="1"/>
      <c r="C716" s="2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2"/>
      <c r="B717" s="1"/>
      <c r="C717" s="2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2"/>
      <c r="B718" s="1"/>
      <c r="C718" s="2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2"/>
      <c r="B719" s="1"/>
      <c r="C719" s="2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2"/>
      <c r="B720" s="1"/>
      <c r="C720" s="2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2"/>
      <c r="B721" s="1"/>
      <c r="C721" s="2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2"/>
      <c r="B722" s="1"/>
      <c r="C722" s="2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2"/>
      <c r="B723" s="1"/>
      <c r="C723" s="2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2"/>
      <c r="B724" s="1"/>
      <c r="C724" s="2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2"/>
      <c r="B725" s="1"/>
      <c r="C725" s="2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2"/>
      <c r="B726" s="1"/>
      <c r="C726" s="2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2"/>
      <c r="B727" s="1"/>
      <c r="C727" s="2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2"/>
      <c r="B728" s="1"/>
      <c r="C728" s="2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2"/>
      <c r="B729" s="1"/>
      <c r="C729" s="2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2"/>
      <c r="B730" s="1"/>
      <c r="C730" s="2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2"/>
      <c r="B731" s="1"/>
      <c r="C731" s="2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2"/>
      <c r="B732" s="1"/>
      <c r="C732" s="2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2"/>
      <c r="B733" s="1"/>
      <c r="C733" s="2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2"/>
      <c r="B734" s="1"/>
      <c r="C734" s="2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2"/>
      <c r="B735" s="1"/>
      <c r="C735" s="2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2"/>
      <c r="B736" s="1"/>
      <c r="C736" s="2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2"/>
      <c r="B737" s="1"/>
      <c r="C737" s="2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2"/>
      <c r="B738" s="1"/>
      <c r="C738" s="2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2"/>
      <c r="B739" s="1"/>
      <c r="C739" s="2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2"/>
      <c r="B740" s="1"/>
      <c r="C740" s="2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2"/>
      <c r="B741" s="1"/>
      <c r="C741" s="2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2"/>
      <c r="B742" s="1"/>
      <c r="C742" s="2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2"/>
      <c r="B743" s="1"/>
      <c r="C743" s="2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2"/>
      <c r="B744" s="1"/>
      <c r="C744" s="2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2"/>
      <c r="B745" s="1"/>
      <c r="C745" s="2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2"/>
      <c r="B746" s="1"/>
      <c r="C746" s="2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2"/>
      <c r="B747" s="1"/>
      <c r="C747" s="2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2"/>
      <c r="B748" s="1"/>
      <c r="C748" s="2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2"/>
      <c r="B749" s="1"/>
      <c r="C749" s="2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2"/>
      <c r="B750" s="1"/>
      <c r="C750" s="2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2"/>
      <c r="B751" s="1"/>
      <c r="C751" s="2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2"/>
      <c r="B752" s="1"/>
      <c r="C752" s="2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2"/>
      <c r="B753" s="1"/>
      <c r="C753" s="2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2"/>
      <c r="B754" s="1"/>
      <c r="C754" s="2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2"/>
      <c r="B755" s="1"/>
      <c r="C755" s="2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2"/>
      <c r="B756" s="1"/>
      <c r="C756" s="2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2"/>
      <c r="B757" s="1"/>
      <c r="C757" s="2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2"/>
      <c r="B758" s="1"/>
      <c r="C758" s="2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2"/>
      <c r="B759" s="1"/>
      <c r="C759" s="2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2"/>
      <c r="B760" s="1"/>
      <c r="C760" s="2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2"/>
      <c r="B761" s="1"/>
      <c r="C761" s="2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2"/>
      <c r="B762" s="1"/>
      <c r="C762" s="2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2"/>
      <c r="B763" s="1"/>
      <c r="C763" s="2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2"/>
      <c r="B764" s="1"/>
      <c r="C764" s="2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2"/>
      <c r="B765" s="1"/>
      <c r="C765" s="2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2"/>
      <c r="B766" s="1"/>
      <c r="C766" s="2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2"/>
      <c r="B767" s="1"/>
      <c r="C767" s="2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2"/>
      <c r="B768" s="1"/>
      <c r="C768" s="2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2"/>
      <c r="B769" s="1"/>
      <c r="C769" s="2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2"/>
      <c r="B770" s="1"/>
      <c r="C770" s="2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2"/>
      <c r="B771" s="1"/>
      <c r="C771" s="2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2"/>
      <c r="B772" s="1"/>
      <c r="C772" s="2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2"/>
      <c r="B773" s="1"/>
      <c r="C773" s="2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2"/>
      <c r="B774" s="1"/>
      <c r="C774" s="2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2"/>
      <c r="B775" s="1"/>
      <c r="C775" s="2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2"/>
      <c r="B776" s="1"/>
      <c r="C776" s="2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2"/>
      <c r="B777" s="1"/>
      <c r="C777" s="2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2"/>
      <c r="B778" s="1"/>
      <c r="C778" s="2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2"/>
      <c r="B779" s="1"/>
      <c r="C779" s="2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2"/>
      <c r="B780" s="1"/>
      <c r="C780" s="2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2"/>
      <c r="B781" s="1"/>
      <c r="C781" s="2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2"/>
      <c r="B782" s="1"/>
      <c r="C782" s="2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2"/>
      <c r="B783" s="1"/>
      <c r="C783" s="2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2"/>
      <c r="B784" s="1"/>
      <c r="C784" s="2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2"/>
      <c r="B785" s="1"/>
      <c r="C785" s="2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2"/>
      <c r="B786" s="1"/>
      <c r="C786" s="2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2"/>
      <c r="B787" s="1"/>
      <c r="C787" s="2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2"/>
      <c r="B788" s="1"/>
      <c r="C788" s="2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2"/>
      <c r="B789" s="1"/>
      <c r="C789" s="2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2"/>
      <c r="B790" s="1"/>
      <c r="C790" s="2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2"/>
      <c r="B791" s="1"/>
      <c r="C791" s="2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2"/>
      <c r="B792" s="1"/>
      <c r="C792" s="2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2"/>
      <c r="B793" s="1"/>
      <c r="C793" s="2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2"/>
      <c r="B794" s="1"/>
      <c r="C794" s="2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2"/>
      <c r="B795" s="1"/>
      <c r="C795" s="2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2"/>
      <c r="B796" s="1"/>
      <c r="C796" s="2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2"/>
      <c r="B797" s="1"/>
      <c r="C797" s="2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2"/>
      <c r="B798" s="1"/>
      <c r="C798" s="2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2"/>
      <c r="B799" s="1"/>
      <c r="C799" s="2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2"/>
      <c r="B800" s="1"/>
      <c r="C800" s="2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2"/>
      <c r="B801" s="1"/>
      <c r="C801" s="2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2"/>
      <c r="B802" s="1"/>
      <c r="C802" s="2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2"/>
      <c r="B803" s="1"/>
      <c r="C803" s="2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2"/>
      <c r="B804" s="1"/>
      <c r="C804" s="2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2"/>
      <c r="B805" s="1"/>
      <c r="C805" s="2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2"/>
      <c r="B806" s="1"/>
      <c r="C806" s="2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2"/>
      <c r="B807" s="1"/>
      <c r="C807" s="2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2"/>
      <c r="B808" s="1"/>
      <c r="C808" s="2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2"/>
      <c r="B809" s="1"/>
      <c r="C809" s="2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2"/>
      <c r="B810" s="1"/>
      <c r="C810" s="2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2"/>
      <c r="B811" s="1"/>
      <c r="C811" s="2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2"/>
      <c r="B812" s="1"/>
      <c r="C812" s="2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2"/>
      <c r="B813" s="1"/>
      <c r="C813" s="2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2"/>
      <c r="B814" s="1"/>
      <c r="C814" s="2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2"/>
      <c r="B815" s="1"/>
      <c r="C815" s="2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2"/>
      <c r="B816" s="1"/>
      <c r="C816" s="2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2"/>
      <c r="B817" s="1"/>
      <c r="C817" s="2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2"/>
      <c r="B818" s="1"/>
      <c r="C818" s="2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2"/>
      <c r="B819" s="1"/>
      <c r="C819" s="2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2"/>
      <c r="B820" s="1"/>
      <c r="C820" s="2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2"/>
      <c r="B821" s="1"/>
      <c r="C821" s="2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2"/>
      <c r="B822" s="1"/>
      <c r="C822" s="2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2"/>
      <c r="B823" s="1"/>
      <c r="C823" s="2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2"/>
      <c r="B824" s="1"/>
      <c r="C824" s="2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2"/>
      <c r="B825" s="1"/>
      <c r="C825" s="2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2"/>
      <c r="B826" s="1"/>
      <c r="C826" s="2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2"/>
      <c r="B827" s="1"/>
      <c r="C827" s="2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2"/>
      <c r="B828" s="1"/>
      <c r="C828" s="2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2"/>
      <c r="B829" s="1"/>
      <c r="C829" s="2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2"/>
      <c r="B830" s="1"/>
      <c r="C830" s="2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2"/>
      <c r="B831" s="1"/>
      <c r="C831" s="2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2"/>
      <c r="B832" s="1"/>
      <c r="C832" s="2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2"/>
      <c r="B833" s="1"/>
      <c r="C833" s="2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2"/>
      <c r="B834" s="1"/>
      <c r="C834" s="2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2"/>
      <c r="B835" s="1"/>
      <c r="C835" s="2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2"/>
      <c r="B836" s="1"/>
      <c r="C836" s="2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2"/>
      <c r="B837" s="1"/>
      <c r="C837" s="2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2"/>
      <c r="B838" s="1"/>
      <c r="C838" s="2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2"/>
      <c r="B839" s="1"/>
      <c r="C839" s="2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2"/>
      <c r="B840" s="1"/>
      <c r="C840" s="2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2"/>
      <c r="B841" s="1"/>
      <c r="C841" s="2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2"/>
      <c r="B842" s="1"/>
      <c r="C842" s="2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2"/>
      <c r="B843" s="1"/>
      <c r="C843" s="2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2"/>
      <c r="B844" s="1"/>
      <c r="C844" s="2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2"/>
      <c r="B845" s="1"/>
      <c r="C845" s="2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2"/>
      <c r="B846" s="1"/>
      <c r="C846" s="2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2"/>
      <c r="B847" s="1"/>
      <c r="C847" s="2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2"/>
      <c r="B848" s="1"/>
      <c r="C848" s="2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2"/>
      <c r="B849" s="1"/>
      <c r="C849" s="2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2"/>
      <c r="B850" s="1"/>
      <c r="C850" s="2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2"/>
      <c r="B851" s="1"/>
      <c r="C851" s="2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2"/>
      <c r="B852" s="1"/>
      <c r="C852" s="2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2"/>
      <c r="B853" s="1"/>
      <c r="C853" s="2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2"/>
      <c r="B854" s="1"/>
      <c r="C854" s="2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2"/>
      <c r="B855" s="1"/>
      <c r="C855" s="2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2"/>
      <c r="B856" s="1"/>
      <c r="C856" s="2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2"/>
      <c r="B857" s="1"/>
      <c r="C857" s="2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2"/>
      <c r="B858" s="1"/>
      <c r="C858" s="2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2"/>
      <c r="B859" s="1"/>
      <c r="C859" s="2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2"/>
      <c r="B860" s="1"/>
      <c r="C860" s="2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2"/>
      <c r="B861" s="1"/>
      <c r="C861" s="2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2"/>
      <c r="B862" s="1"/>
      <c r="C862" s="2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2"/>
      <c r="B863" s="1"/>
      <c r="C863" s="2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2"/>
      <c r="B864" s="1"/>
      <c r="C864" s="2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2"/>
      <c r="B865" s="1"/>
      <c r="C865" s="2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2"/>
      <c r="B866" s="1"/>
      <c r="C866" s="2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2"/>
      <c r="B867" s="1"/>
      <c r="C867" s="2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2"/>
      <c r="B868" s="1"/>
      <c r="C868" s="2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2"/>
      <c r="B869" s="1"/>
      <c r="C869" s="2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2"/>
      <c r="B870" s="1"/>
      <c r="C870" s="2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2"/>
      <c r="B871" s="1"/>
      <c r="C871" s="2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2"/>
      <c r="B872" s="1"/>
      <c r="C872" s="2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2"/>
      <c r="B873" s="1"/>
      <c r="C873" s="2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2"/>
      <c r="B874" s="1"/>
      <c r="C874" s="2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2"/>
      <c r="B875" s="1"/>
      <c r="C875" s="2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2"/>
      <c r="B876" s="1"/>
      <c r="C876" s="2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2"/>
      <c r="B877" s="1"/>
      <c r="C877" s="2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2"/>
      <c r="B878" s="1"/>
      <c r="C878" s="2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2"/>
      <c r="B879" s="1"/>
      <c r="C879" s="2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2"/>
      <c r="B880" s="1"/>
      <c r="C880" s="2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2"/>
      <c r="B881" s="1"/>
      <c r="C881" s="2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2"/>
      <c r="B882" s="1"/>
      <c r="C882" s="2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2"/>
      <c r="B883" s="1"/>
      <c r="C883" s="2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2"/>
      <c r="B884" s="1"/>
      <c r="C884" s="2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2"/>
      <c r="B885" s="1"/>
      <c r="C885" s="2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2"/>
      <c r="B886" s="1"/>
      <c r="C886" s="2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2"/>
      <c r="B887" s="1"/>
      <c r="C887" s="2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2"/>
      <c r="B888" s="1"/>
      <c r="C888" s="2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2"/>
      <c r="B889" s="1"/>
      <c r="C889" s="2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2"/>
      <c r="B890" s="1"/>
      <c r="C890" s="2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2"/>
      <c r="B891" s="1"/>
      <c r="C891" s="2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2"/>
      <c r="B892" s="1"/>
      <c r="C892" s="2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2"/>
      <c r="B893" s="1"/>
      <c r="C893" s="2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2"/>
      <c r="B894" s="1"/>
      <c r="C894" s="2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2"/>
      <c r="B895" s="1"/>
      <c r="C895" s="2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2"/>
      <c r="B896" s="1"/>
      <c r="C896" s="2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2"/>
      <c r="B897" s="1"/>
      <c r="C897" s="2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2"/>
      <c r="B898" s="1"/>
      <c r="C898" s="2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2"/>
      <c r="B899" s="1"/>
      <c r="C899" s="2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2"/>
      <c r="B900" s="1"/>
      <c r="C900" s="2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2"/>
      <c r="B901" s="1"/>
      <c r="C901" s="2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2"/>
      <c r="B902" s="1"/>
      <c r="C902" s="2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2"/>
      <c r="B903" s="1"/>
      <c r="C903" s="2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2"/>
      <c r="B904" s="1"/>
      <c r="C904" s="2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2"/>
      <c r="B905" s="1"/>
      <c r="C905" s="2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2"/>
      <c r="B906" s="1"/>
      <c r="C906" s="2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2"/>
      <c r="B907" s="1"/>
      <c r="C907" s="2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2"/>
      <c r="B908" s="1"/>
      <c r="C908" s="2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2"/>
      <c r="B909" s="1"/>
      <c r="C909" s="2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2"/>
      <c r="B910" s="1"/>
      <c r="C910" s="2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2"/>
      <c r="B911" s="1"/>
      <c r="C911" s="2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2"/>
      <c r="B912" s="1"/>
      <c r="C912" s="2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2"/>
      <c r="B913" s="1"/>
      <c r="C913" s="2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2"/>
      <c r="B914" s="1"/>
      <c r="C914" s="2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2"/>
      <c r="B915" s="1"/>
      <c r="C915" s="2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2"/>
      <c r="B916" s="1"/>
      <c r="C916" s="2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2"/>
      <c r="B917" s="1"/>
      <c r="C917" s="2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2"/>
      <c r="B918" s="1"/>
      <c r="C918" s="2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2"/>
      <c r="B919" s="1"/>
      <c r="C919" s="2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2"/>
      <c r="B920" s="1"/>
      <c r="C920" s="2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2"/>
      <c r="B921" s="1"/>
      <c r="C921" s="2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2"/>
      <c r="B922" s="1"/>
      <c r="C922" s="2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2"/>
      <c r="B923" s="1"/>
      <c r="C923" s="2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2"/>
      <c r="B924" s="1"/>
      <c r="C924" s="2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2"/>
      <c r="B925" s="1"/>
      <c r="C925" s="2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2"/>
      <c r="B926" s="1"/>
      <c r="C926" s="2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2"/>
      <c r="B927" s="1"/>
      <c r="C927" s="2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2"/>
      <c r="B928" s="1"/>
      <c r="C928" s="2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2"/>
      <c r="B929" s="1"/>
      <c r="C929" s="2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2"/>
      <c r="B930" s="1"/>
      <c r="C930" s="2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2"/>
      <c r="B931" s="1"/>
      <c r="C931" s="2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2"/>
      <c r="B932" s="1"/>
      <c r="C932" s="2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2"/>
      <c r="B933" s="1"/>
      <c r="C933" s="2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2"/>
      <c r="B934" s="1"/>
      <c r="C934" s="2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2"/>
      <c r="B935" s="1"/>
      <c r="C935" s="2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2"/>
      <c r="B936" s="1"/>
      <c r="C936" s="2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2"/>
      <c r="B937" s="1"/>
      <c r="C937" s="2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2"/>
      <c r="B938" s="1"/>
      <c r="C938" s="2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2"/>
      <c r="B939" s="1"/>
      <c r="C939" s="2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2"/>
      <c r="B940" s="1"/>
      <c r="C940" s="2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2"/>
      <c r="B941" s="1"/>
      <c r="C941" s="2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2"/>
      <c r="B942" s="1"/>
      <c r="C942" s="2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2"/>
      <c r="B943" s="1"/>
      <c r="C943" s="2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2"/>
      <c r="B944" s="1"/>
      <c r="C944" s="2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2"/>
      <c r="B945" s="1"/>
      <c r="C945" s="2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2"/>
      <c r="B946" s="1"/>
      <c r="C946" s="2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2"/>
      <c r="B947" s="1"/>
      <c r="C947" s="2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2"/>
      <c r="B948" s="1"/>
      <c r="C948" s="2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2"/>
      <c r="B949" s="1"/>
      <c r="C949" s="2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2"/>
      <c r="B950" s="1"/>
      <c r="C950" s="2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2"/>
      <c r="B951" s="1"/>
      <c r="C951" s="2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2"/>
      <c r="B952" s="1"/>
      <c r="C952" s="2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2"/>
      <c r="B953" s="1"/>
      <c r="C953" s="2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2"/>
      <c r="B954" s="1"/>
      <c r="C954" s="2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2"/>
      <c r="B955" s="1"/>
      <c r="C955" s="2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2"/>
      <c r="B956" s="1"/>
      <c r="C956" s="2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2"/>
      <c r="B957" s="1"/>
      <c r="C957" s="2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2"/>
      <c r="B958" s="1"/>
      <c r="C958" s="2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2"/>
      <c r="B959" s="1"/>
      <c r="C959" s="2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2"/>
      <c r="B960" s="1"/>
      <c r="C960" s="2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2"/>
      <c r="B961" s="1"/>
      <c r="C961" s="2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2"/>
      <c r="B962" s="1"/>
      <c r="C962" s="2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2"/>
      <c r="B963" s="1"/>
      <c r="C963" s="2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2"/>
      <c r="B964" s="1"/>
      <c r="C964" s="2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2"/>
      <c r="B965" s="1"/>
      <c r="C965" s="2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2"/>
      <c r="B966" s="1"/>
      <c r="C966" s="2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2"/>
      <c r="B967" s="1"/>
      <c r="C967" s="2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2"/>
      <c r="B968" s="1"/>
      <c r="C968" s="2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2"/>
      <c r="B969" s="1"/>
      <c r="C969" s="2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2"/>
      <c r="B970" s="1"/>
      <c r="C970" s="2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2"/>
      <c r="B971" s="1"/>
      <c r="C971" s="2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2"/>
      <c r="B972" s="1"/>
      <c r="C972" s="2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2"/>
      <c r="B973" s="1"/>
      <c r="C973" s="2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2"/>
      <c r="B974" s="1"/>
      <c r="C974" s="2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2"/>
      <c r="B975" s="1"/>
      <c r="C975" s="2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2"/>
      <c r="B976" s="1"/>
      <c r="C976" s="2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2"/>
      <c r="B977" s="1"/>
      <c r="C977" s="2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2"/>
      <c r="B978" s="1"/>
      <c r="C978" s="2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2"/>
      <c r="B979" s="1"/>
      <c r="C979" s="2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2"/>
      <c r="B980" s="1"/>
      <c r="C980" s="2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2"/>
      <c r="B981" s="1"/>
      <c r="C981" s="2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2"/>
      <c r="B982" s="1"/>
      <c r="C982" s="2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2"/>
      <c r="B983" s="1"/>
      <c r="C983" s="2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2"/>
      <c r="B984" s="1"/>
      <c r="C984" s="2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2"/>
      <c r="B985" s="1"/>
      <c r="C985" s="2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2"/>
      <c r="B986" s="1"/>
      <c r="C986" s="2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2"/>
      <c r="B987" s="1"/>
      <c r="C987" s="2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2"/>
      <c r="B988" s="1"/>
      <c r="C988" s="2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2"/>
      <c r="B989" s="1"/>
      <c r="C989" s="2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2"/>
      <c r="B990" s="1"/>
      <c r="C990" s="2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2"/>
      <c r="B991" s="1"/>
      <c r="C991" s="2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2"/>
      <c r="B992" s="1"/>
      <c r="C992" s="2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2"/>
      <c r="B993" s="1"/>
      <c r="C993" s="2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2"/>
      <c r="B994" s="1"/>
      <c r="C994" s="2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2"/>
      <c r="B995" s="1"/>
      <c r="C995" s="2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2"/>
      <c r="B996" s="1"/>
      <c r="C996" s="2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2"/>
      <c r="B997" s="1"/>
      <c r="C997" s="2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2"/>
      <c r="B998" s="1"/>
      <c r="C998" s="2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2"/>
      <c r="B999" s="1"/>
      <c r="C999" s="2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2"/>
      <c r="B1000" s="1"/>
      <c r="C1000" s="2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2"/>
      <c r="B1001" s="1"/>
      <c r="C1001" s="2"/>
      <c r="D1001" s="2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2"/>
      <c r="B1002" s="1"/>
      <c r="C1002" s="2"/>
      <c r="D1002" s="2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>
      <c r="A1003" s="2"/>
      <c r="B1003" s="1"/>
      <c r="C1003" s="2"/>
      <c r="D1003" s="2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62">
    <mergeCell ref="A106:D106"/>
    <mergeCell ref="A112:B112"/>
    <mergeCell ref="A113:B113"/>
    <mergeCell ref="A114:D114"/>
    <mergeCell ref="A97:B97"/>
    <mergeCell ref="A99:D99"/>
    <mergeCell ref="A100:C100"/>
    <mergeCell ref="A104:B104"/>
    <mergeCell ref="A105:B105"/>
    <mergeCell ref="A80:B80"/>
    <mergeCell ref="A87:B87"/>
    <mergeCell ref="A89:B89"/>
    <mergeCell ref="A93:B93"/>
    <mergeCell ref="A95:B95"/>
    <mergeCell ref="A68:C68"/>
    <mergeCell ref="A69:D69"/>
    <mergeCell ref="A77:B77"/>
    <mergeCell ref="A78:B78"/>
    <mergeCell ref="A79:D79"/>
    <mergeCell ref="A50:B50"/>
    <mergeCell ref="A60:C60"/>
    <mergeCell ref="A62:D62"/>
    <mergeCell ref="A63:C63"/>
    <mergeCell ref="A67:C67"/>
    <mergeCell ref="A33:D33"/>
    <mergeCell ref="A34:B34"/>
    <mergeCell ref="A37:B37"/>
    <mergeCell ref="A39:B39"/>
    <mergeCell ref="A48:B48"/>
    <mergeCell ref="B19:C19"/>
    <mergeCell ref="B20:C20"/>
    <mergeCell ref="A21:D21"/>
    <mergeCell ref="A31:C31"/>
    <mergeCell ref="A32:C32"/>
    <mergeCell ref="A14:D14"/>
    <mergeCell ref="B15:C15"/>
    <mergeCell ref="B16:C16"/>
    <mergeCell ref="B17:C17"/>
    <mergeCell ref="B18:C18"/>
    <mergeCell ref="B9:C9"/>
    <mergeCell ref="B10:C10"/>
    <mergeCell ref="B11:C11"/>
    <mergeCell ref="B12:C12"/>
    <mergeCell ref="A13:D13"/>
    <mergeCell ref="A2:D2"/>
    <mergeCell ref="A3:D3"/>
    <mergeCell ref="A5:D5"/>
    <mergeCell ref="A7:D7"/>
    <mergeCell ref="A8:D8"/>
    <mergeCell ref="A135:C135"/>
    <mergeCell ref="A122:B122"/>
    <mergeCell ref="A124:D124"/>
    <mergeCell ref="A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17" sqref="D17"/>
    </sheetView>
  </sheetViews>
  <sheetFormatPr defaultColWidth="14.42578125" defaultRowHeight="15" customHeight="1"/>
  <cols>
    <col min="1" max="1" width="7.85546875" customWidth="1"/>
    <col min="2" max="2" width="48.7109375" customWidth="1"/>
    <col min="3" max="3" width="12.85546875" customWidth="1"/>
    <col min="4" max="4" width="22.7109375" customWidth="1"/>
    <col min="5" max="5" width="9.140625" hidden="1" customWidth="1"/>
    <col min="6" max="6" width="9.140625" customWidth="1"/>
    <col min="7" max="7" width="11.5703125" customWidth="1"/>
    <col min="8" max="26" width="9.140625" customWidth="1"/>
  </cols>
  <sheetData>
    <row r="1" spans="1:26" ht="12.75" customHeight="1">
      <c r="A1" s="13"/>
      <c r="B1" s="13"/>
      <c r="C1" s="13"/>
      <c r="D1" s="1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78" t="s">
        <v>21</v>
      </c>
      <c r="B2" s="79"/>
      <c r="C2" s="79"/>
      <c r="D2" s="8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78" t="s">
        <v>22</v>
      </c>
      <c r="B3" s="79"/>
      <c r="C3" s="79"/>
      <c r="D3" s="8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81" t="s">
        <v>23</v>
      </c>
      <c r="B5" s="63"/>
      <c r="C5" s="63"/>
      <c r="D5" s="6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"/>
      <c r="B6" s="1"/>
      <c r="C6" s="2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70" t="s">
        <v>24</v>
      </c>
      <c r="B7" s="72"/>
      <c r="C7" s="72"/>
      <c r="D7" s="6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70" t="s">
        <v>25</v>
      </c>
      <c r="B8" s="72"/>
      <c r="C8" s="72"/>
      <c r="D8" s="6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5" t="s">
        <v>26</v>
      </c>
      <c r="B9" s="68" t="s">
        <v>27</v>
      </c>
      <c r="C9" s="69"/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5" t="s">
        <v>28</v>
      </c>
      <c r="B10" s="68" t="s">
        <v>29</v>
      </c>
      <c r="C10" s="69"/>
      <c r="D10" s="17" t="s">
        <v>30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5" t="s">
        <v>31</v>
      </c>
      <c r="B11" s="68" t="s">
        <v>32</v>
      </c>
      <c r="C11" s="69"/>
      <c r="D11" s="1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5" t="s">
        <v>33</v>
      </c>
      <c r="B12" s="68" t="s">
        <v>34</v>
      </c>
      <c r="C12" s="69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70"/>
      <c r="B13" s="72"/>
      <c r="C13" s="72"/>
      <c r="D13" s="6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70" t="s">
        <v>35</v>
      </c>
      <c r="B14" s="72"/>
      <c r="C14" s="72"/>
      <c r="D14" s="6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5">
        <v>1</v>
      </c>
      <c r="B15" s="68" t="s">
        <v>36</v>
      </c>
      <c r="C15" s="69"/>
      <c r="D15" s="18" t="s">
        <v>37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5">
        <v>2</v>
      </c>
      <c r="B16" s="68" t="s">
        <v>38</v>
      </c>
      <c r="C16" s="69"/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5">
        <v>3</v>
      </c>
      <c r="B17" s="68" t="s">
        <v>39</v>
      </c>
      <c r="C17" s="69"/>
      <c r="D17" s="20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5">
        <v>4</v>
      </c>
      <c r="B18" s="68" t="s">
        <v>40</v>
      </c>
      <c r="C18" s="69"/>
      <c r="D18" s="18" t="s">
        <v>15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5">
        <v>5</v>
      </c>
      <c r="B19" s="68" t="s">
        <v>41</v>
      </c>
      <c r="C19" s="69"/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21"/>
      <c r="B20" s="82"/>
      <c r="C20" s="72"/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71" t="s">
        <v>42</v>
      </c>
      <c r="B21" s="72"/>
      <c r="C21" s="72"/>
      <c r="D21" s="6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22">
        <v>1</v>
      </c>
      <c r="B22" s="23" t="s">
        <v>43</v>
      </c>
      <c r="C22" s="24" t="s">
        <v>44</v>
      </c>
      <c r="D22" s="24" t="s">
        <v>45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22" t="s">
        <v>26</v>
      </c>
      <c r="B23" s="25" t="s">
        <v>46</v>
      </c>
      <c r="C23" s="17"/>
      <c r="D23" s="26">
        <f>D17</f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22" t="s">
        <v>28</v>
      </c>
      <c r="B24" s="25" t="s">
        <v>47</v>
      </c>
      <c r="C24" s="27">
        <v>0</v>
      </c>
      <c r="D24" s="28">
        <f>C24*D23</f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22" t="s">
        <v>31</v>
      </c>
      <c r="B25" s="25" t="s">
        <v>48</v>
      </c>
      <c r="C25" s="27">
        <v>0</v>
      </c>
      <c r="D25" s="28">
        <f>C25*D23</f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22" t="s">
        <v>33</v>
      </c>
      <c r="B26" s="25" t="s">
        <v>49</v>
      </c>
      <c r="C26" s="17"/>
      <c r="D26" s="2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22" t="s">
        <v>50</v>
      </c>
      <c r="B27" s="25" t="s">
        <v>51</v>
      </c>
      <c r="C27" s="17"/>
      <c r="D27" s="2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22" t="s">
        <v>52</v>
      </c>
      <c r="B28" s="25" t="s">
        <v>53</v>
      </c>
      <c r="C28" s="17"/>
      <c r="D28" s="2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22" t="s">
        <v>54</v>
      </c>
      <c r="B29" s="25" t="s">
        <v>55</v>
      </c>
      <c r="C29" s="17"/>
      <c r="D29" s="2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22" t="s">
        <v>54</v>
      </c>
      <c r="B30" s="25" t="s">
        <v>56</v>
      </c>
      <c r="C30" s="17"/>
      <c r="D30" s="2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70" t="s">
        <v>57</v>
      </c>
      <c r="B31" s="72"/>
      <c r="C31" s="69"/>
      <c r="D31" s="30">
        <f>SUM(D23:D30)</f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83"/>
      <c r="B32" s="72"/>
      <c r="C32" s="72"/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71" t="s">
        <v>58</v>
      </c>
      <c r="B33" s="72"/>
      <c r="C33" s="72"/>
      <c r="D33" s="6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70" t="s">
        <v>59</v>
      </c>
      <c r="B34" s="69"/>
      <c r="C34" s="24" t="s">
        <v>44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22" t="s">
        <v>26</v>
      </c>
      <c r="B35" s="25" t="s">
        <v>60</v>
      </c>
      <c r="C35" s="27">
        <v>0</v>
      </c>
      <c r="D35" s="28">
        <f t="shared" ref="D35:D36" si="0">$D$31*C35</f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22" t="s">
        <v>28</v>
      </c>
      <c r="B36" s="25" t="s">
        <v>61</v>
      </c>
      <c r="C36" s="27">
        <v>0</v>
      </c>
      <c r="D36" s="28">
        <f t="shared" si="0"/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73" t="s">
        <v>62</v>
      </c>
      <c r="B37" s="74"/>
      <c r="C37" s="33">
        <f t="shared" ref="C37:D37" si="1">C35+C36</f>
        <v>0</v>
      </c>
      <c r="D37" s="34">
        <f t="shared" si="1"/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4"/>
      <c r="B38" s="31"/>
      <c r="C38" s="35"/>
      <c r="D38" s="3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84" t="s">
        <v>63</v>
      </c>
      <c r="B39" s="80"/>
      <c r="C39" s="24" t="s">
        <v>44</v>
      </c>
      <c r="D39" s="24" t="s">
        <v>45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22" t="s">
        <v>26</v>
      </c>
      <c r="B40" s="25" t="s">
        <v>64</v>
      </c>
      <c r="C40" s="27">
        <v>0</v>
      </c>
      <c r="D40" s="28">
        <f t="shared" ref="D40:D47" si="2">$D$31*C40</f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22" t="s">
        <v>28</v>
      </c>
      <c r="B41" s="25" t="s">
        <v>65</v>
      </c>
      <c r="C41" s="27">
        <v>0</v>
      </c>
      <c r="D41" s="28">
        <f t="shared" si="2"/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22" t="s">
        <v>31</v>
      </c>
      <c r="B42" s="25" t="s">
        <v>66</v>
      </c>
      <c r="C42" s="27">
        <v>0</v>
      </c>
      <c r="D42" s="28">
        <f t="shared" si="2"/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22" t="s">
        <v>33</v>
      </c>
      <c r="B43" s="25" t="s">
        <v>67</v>
      </c>
      <c r="C43" s="27">
        <v>0</v>
      </c>
      <c r="D43" s="28">
        <f t="shared" si="2"/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22" t="s">
        <v>50</v>
      </c>
      <c r="B44" s="25" t="s">
        <v>68</v>
      </c>
      <c r="C44" s="27">
        <v>0</v>
      </c>
      <c r="D44" s="28">
        <f t="shared" si="2"/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22" t="s">
        <v>52</v>
      </c>
      <c r="B45" s="25" t="s">
        <v>69</v>
      </c>
      <c r="C45" s="27">
        <v>0</v>
      </c>
      <c r="D45" s="28">
        <f t="shared" si="2"/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22" t="s">
        <v>54</v>
      </c>
      <c r="B46" s="25" t="s">
        <v>70</v>
      </c>
      <c r="C46" s="27">
        <v>0</v>
      </c>
      <c r="D46" s="28">
        <f t="shared" si="2"/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22" t="s">
        <v>71</v>
      </c>
      <c r="B47" s="25" t="s">
        <v>72</v>
      </c>
      <c r="C47" s="27">
        <v>0</v>
      </c>
      <c r="D47" s="28">
        <f t="shared" si="2"/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73" t="s">
        <v>73</v>
      </c>
      <c r="B48" s="74"/>
      <c r="C48" s="33">
        <f t="shared" ref="C48:D48" si="3">SUM(C40:C47)</f>
        <v>0</v>
      </c>
      <c r="D48" s="34">
        <f t="shared" si="3"/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4"/>
      <c r="B49" s="31"/>
      <c r="C49" s="37"/>
      <c r="D49" s="3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85" t="s">
        <v>74</v>
      </c>
      <c r="B50" s="77"/>
      <c r="C50" s="38"/>
      <c r="D50" s="39" t="s">
        <v>45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40" t="s">
        <v>26</v>
      </c>
      <c r="B51" s="41" t="s">
        <v>75</v>
      </c>
      <c r="C51" s="38"/>
      <c r="D51" s="42"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40" t="s">
        <v>28</v>
      </c>
      <c r="B52" s="41" t="s">
        <v>76</v>
      </c>
      <c r="C52" s="38"/>
      <c r="D52" s="42"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40" t="s">
        <v>31</v>
      </c>
      <c r="B53" s="41" t="s">
        <v>77</v>
      </c>
      <c r="C53" s="38"/>
      <c r="D53" s="42"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40" t="s">
        <v>33</v>
      </c>
      <c r="B54" s="41" t="s">
        <v>78</v>
      </c>
      <c r="C54" s="38"/>
      <c r="D54" s="42"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40" t="s">
        <v>50</v>
      </c>
      <c r="B55" s="41" t="s">
        <v>79</v>
      </c>
      <c r="C55" s="38"/>
      <c r="D55" s="42"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40" t="s">
        <v>52</v>
      </c>
      <c r="B56" s="41" t="s">
        <v>80</v>
      </c>
      <c r="C56" s="38"/>
      <c r="D56" s="42">
        <v>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40" t="s">
        <v>54</v>
      </c>
      <c r="B57" s="41" t="s">
        <v>81</v>
      </c>
      <c r="C57" s="38"/>
      <c r="D57" s="42"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40" t="s">
        <v>71</v>
      </c>
      <c r="B58" s="41" t="s">
        <v>82</v>
      </c>
      <c r="C58" s="38"/>
      <c r="D58" s="43"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40" t="s">
        <v>83</v>
      </c>
      <c r="B59" s="41" t="s">
        <v>84</v>
      </c>
      <c r="C59" s="38"/>
      <c r="D59" s="43"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86" t="s">
        <v>85</v>
      </c>
      <c r="B60" s="87"/>
      <c r="C60" s="88"/>
      <c r="D60" s="44">
        <f>SUM(D51:D59)</f>
        <v>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4"/>
      <c r="B61" s="31"/>
      <c r="C61" s="31"/>
      <c r="D61" s="36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84" t="s">
        <v>86</v>
      </c>
      <c r="B62" s="79"/>
      <c r="C62" s="79"/>
      <c r="D62" s="80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70" t="s">
        <v>87</v>
      </c>
      <c r="B63" s="72"/>
      <c r="C63" s="69"/>
      <c r="D63" s="24" t="s">
        <v>45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22" t="s">
        <v>88</v>
      </c>
      <c r="B64" s="25" t="s">
        <v>89</v>
      </c>
      <c r="C64" s="45">
        <f t="shared" ref="C64:D64" si="4">C37</f>
        <v>0</v>
      </c>
      <c r="D64" s="28">
        <f t="shared" si="4"/>
        <v>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22" t="s">
        <v>90</v>
      </c>
      <c r="B65" s="25" t="s">
        <v>91</v>
      </c>
      <c r="C65" s="45">
        <f t="shared" ref="C65:D65" si="5">C48</f>
        <v>0</v>
      </c>
      <c r="D65" s="28">
        <f t="shared" si="5"/>
        <v>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22" t="s">
        <v>92</v>
      </c>
      <c r="B66" s="25" t="s">
        <v>93</v>
      </c>
      <c r="C66" s="17"/>
      <c r="D66" s="28">
        <f>D60</f>
        <v>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70" t="s">
        <v>94</v>
      </c>
      <c r="B67" s="72"/>
      <c r="C67" s="69"/>
      <c r="D67" s="30">
        <f>SUM(D64:D66)</f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83"/>
      <c r="B68" s="72"/>
      <c r="C68" s="72"/>
      <c r="D68" s="3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71" t="s">
        <v>95</v>
      </c>
      <c r="B69" s="72"/>
      <c r="C69" s="72"/>
      <c r="D69" s="69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22">
        <v>3</v>
      </c>
      <c r="B70" s="23" t="s">
        <v>96</v>
      </c>
      <c r="C70" s="17"/>
      <c r="D70" s="24" t="s">
        <v>45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22" t="s">
        <v>26</v>
      </c>
      <c r="B71" s="25" t="s">
        <v>97</v>
      </c>
      <c r="C71" s="27">
        <v>0</v>
      </c>
      <c r="D71" s="28">
        <f>$D$31*C71</f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22" t="s">
        <v>28</v>
      </c>
      <c r="B72" s="25" t="s">
        <v>98</v>
      </c>
      <c r="C72" s="27">
        <v>0</v>
      </c>
      <c r="D72" s="28">
        <f>D71*C72</f>
        <v>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22" t="s">
        <v>31</v>
      </c>
      <c r="B73" s="25" t="s">
        <v>99</v>
      </c>
      <c r="C73" s="27">
        <v>0</v>
      </c>
      <c r="D73" s="28">
        <f>D71*C73</f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22" t="s">
        <v>33</v>
      </c>
      <c r="B74" s="25" t="s">
        <v>100</v>
      </c>
      <c r="C74" s="27">
        <v>0</v>
      </c>
      <c r="D74" s="28">
        <f>$D$31*C74</f>
        <v>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22" t="s">
        <v>50</v>
      </c>
      <c r="B75" s="25" t="s">
        <v>101</v>
      </c>
      <c r="C75" s="27">
        <v>0</v>
      </c>
      <c r="D75" s="28">
        <f>D74*C75</f>
        <v>0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22" t="s">
        <v>52</v>
      </c>
      <c r="B76" s="25" t="s">
        <v>102</v>
      </c>
      <c r="C76" s="27">
        <v>0</v>
      </c>
      <c r="D76" s="28">
        <f>D74*C76</f>
        <v>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70" t="s">
        <v>103</v>
      </c>
      <c r="B77" s="69"/>
      <c r="C77" s="46"/>
      <c r="D77" s="30">
        <f>SUM(D71:D76)</f>
        <v>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83"/>
      <c r="B78" s="72"/>
      <c r="C78" s="32"/>
      <c r="D78" s="3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71" t="s">
        <v>104</v>
      </c>
      <c r="B79" s="72"/>
      <c r="C79" s="72"/>
      <c r="D79" s="69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70" t="s">
        <v>105</v>
      </c>
      <c r="B80" s="69"/>
      <c r="C80" s="24" t="s">
        <v>44</v>
      </c>
      <c r="D80" s="24" t="s">
        <v>45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22" t="s">
        <v>26</v>
      </c>
      <c r="B81" s="25" t="s">
        <v>106</v>
      </c>
      <c r="C81" s="27">
        <v>0</v>
      </c>
      <c r="D81" s="28">
        <f t="shared" ref="D81:D86" si="6">$D$31*C81</f>
        <v>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22" t="s">
        <v>26</v>
      </c>
      <c r="B82" s="25" t="s">
        <v>107</v>
      </c>
      <c r="C82" s="27">
        <v>0</v>
      </c>
      <c r="D82" s="28">
        <f t="shared" si="6"/>
        <v>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22" t="s">
        <v>28</v>
      </c>
      <c r="B83" s="25" t="s">
        <v>108</v>
      </c>
      <c r="C83" s="27">
        <v>0</v>
      </c>
      <c r="D83" s="28">
        <f t="shared" si="6"/>
        <v>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22" t="s">
        <v>31</v>
      </c>
      <c r="B84" s="25" t="s">
        <v>109</v>
      </c>
      <c r="C84" s="27">
        <v>0</v>
      </c>
      <c r="D84" s="28">
        <f t="shared" si="6"/>
        <v>0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22" t="s">
        <v>33</v>
      </c>
      <c r="B85" s="25" t="s">
        <v>110</v>
      </c>
      <c r="C85" s="27">
        <v>0</v>
      </c>
      <c r="D85" s="28">
        <f t="shared" si="6"/>
        <v>0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22" t="s">
        <v>50</v>
      </c>
      <c r="B86" s="25" t="s">
        <v>111</v>
      </c>
      <c r="C86" s="27">
        <v>0</v>
      </c>
      <c r="D86" s="28">
        <f t="shared" si="6"/>
        <v>0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73" t="s">
        <v>112</v>
      </c>
      <c r="B87" s="74"/>
      <c r="C87" s="33">
        <f t="shared" ref="C87:D87" si="7">SUM(C81:C86)</f>
        <v>0</v>
      </c>
      <c r="D87" s="34">
        <f t="shared" si="7"/>
        <v>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4"/>
      <c r="B88" s="31"/>
      <c r="C88" s="37"/>
      <c r="D88" s="36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84" t="s">
        <v>113</v>
      </c>
      <c r="B89" s="80"/>
      <c r="C89" s="24" t="s">
        <v>44</v>
      </c>
      <c r="D89" s="24" t="s">
        <v>45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22" t="s">
        <v>26</v>
      </c>
      <c r="B90" s="25" t="s">
        <v>114</v>
      </c>
      <c r="C90" s="27">
        <v>0</v>
      </c>
      <c r="D90" s="28">
        <f t="shared" ref="D90:D92" si="8">$D$31*C90</f>
        <v>0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22" t="s">
        <v>28</v>
      </c>
      <c r="B91" s="25" t="s">
        <v>115</v>
      </c>
      <c r="C91" s="45">
        <f>C90*C48</f>
        <v>0</v>
      </c>
      <c r="D91" s="28">
        <f t="shared" si="8"/>
        <v>0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22" t="s">
        <v>28</v>
      </c>
      <c r="B92" s="25" t="s">
        <v>116</v>
      </c>
      <c r="C92" s="45">
        <f>C36*C48</f>
        <v>0</v>
      </c>
      <c r="D92" s="28">
        <f t="shared" si="8"/>
        <v>0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73" t="s">
        <v>117</v>
      </c>
      <c r="B93" s="74"/>
      <c r="C93" s="33">
        <f t="shared" ref="C93:D93" si="9">SUM(C90:C92)</f>
        <v>0</v>
      </c>
      <c r="D93" s="34">
        <f t="shared" si="9"/>
        <v>0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4"/>
      <c r="B94" s="31"/>
      <c r="C94" s="37"/>
      <c r="D94" s="36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84" t="s">
        <v>118</v>
      </c>
      <c r="B95" s="80"/>
      <c r="C95" s="24" t="s">
        <v>44</v>
      </c>
      <c r="D95" s="24" t="s">
        <v>45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22" t="s">
        <v>26</v>
      </c>
      <c r="B96" s="25" t="s">
        <v>119</v>
      </c>
      <c r="C96" s="47">
        <v>0</v>
      </c>
      <c r="D96" s="28">
        <f>$D$31*C96</f>
        <v>0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73" t="s">
        <v>120</v>
      </c>
      <c r="B97" s="74"/>
      <c r="C97" s="33">
        <f t="shared" ref="C97:D97" si="10">SUM(C96)</f>
        <v>0</v>
      </c>
      <c r="D97" s="48">
        <f t="shared" si="10"/>
        <v>0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4"/>
      <c r="B98" s="31"/>
      <c r="C98" s="35"/>
      <c r="D98" s="36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84" t="s">
        <v>121</v>
      </c>
      <c r="B99" s="79"/>
      <c r="C99" s="79"/>
      <c r="D99" s="80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70" t="s">
        <v>122</v>
      </c>
      <c r="B100" s="72"/>
      <c r="C100" s="69"/>
      <c r="D100" s="24" t="s">
        <v>45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22" t="s">
        <v>123</v>
      </c>
      <c r="B101" s="25" t="s">
        <v>107</v>
      </c>
      <c r="C101" s="45">
        <f t="shared" ref="C101:D101" si="11">C87</f>
        <v>0</v>
      </c>
      <c r="D101" s="28">
        <f t="shared" si="11"/>
        <v>0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22" t="s">
        <v>124</v>
      </c>
      <c r="B102" s="25" t="s">
        <v>125</v>
      </c>
      <c r="C102" s="45">
        <f t="shared" ref="C102:D102" si="12">C93</f>
        <v>0</v>
      </c>
      <c r="D102" s="28">
        <f t="shared" si="12"/>
        <v>0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22" t="s">
        <v>126</v>
      </c>
      <c r="B103" s="25" t="s">
        <v>127</v>
      </c>
      <c r="C103" s="45">
        <f t="shared" ref="C103:D103" si="13">C97</f>
        <v>0</v>
      </c>
      <c r="D103" s="28">
        <f t="shared" si="13"/>
        <v>0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70" t="s">
        <v>128</v>
      </c>
      <c r="B104" s="69"/>
      <c r="C104" s="46">
        <f t="shared" ref="C104:D104" si="14">SUM(C101:C103)</f>
        <v>0</v>
      </c>
      <c r="D104" s="30">
        <f t="shared" si="14"/>
        <v>0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83"/>
      <c r="B105" s="72"/>
      <c r="C105" s="32"/>
      <c r="D105" s="32"/>
      <c r="E105" s="1"/>
      <c r="F105" s="1"/>
      <c r="G105" s="5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71" t="s">
        <v>129</v>
      </c>
      <c r="B106" s="72"/>
      <c r="C106" s="72"/>
      <c r="D106" s="69"/>
      <c r="E106" s="1"/>
      <c r="F106" s="1"/>
      <c r="G106" s="5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22">
        <v>5</v>
      </c>
      <c r="B107" s="23" t="s">
        <v>130</v>
      </c>
      <c r="C107" s="17"/>
      <c r="D107" s="24" t="s">
        <v>45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22" t="s">
        <v>26</v>
      </c>
      <c r="B108" s="25" t="s">
        <v>131</v>
      </c>
      <c r="C108" s="17"/>
      <c r="D108" s="49">
        <v>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22" t="s">
        <v>28</v>
      </c>
      <c r="B109" s="25" t="s">
        <v>132</v>
      </c>
      <c r="C109" s="17"/>
      <c r="D109" s="49">
        <v>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22" t="s">
        <v>31</v>
      </c>
      <c r="B110" s="25" t="s">
        <v>133</v>
      </c>
      <c r="C110" s="17"/>
      <c r="D110" s="49">
        <v>0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22" t="s">
        <v>33</v>
      </c>
      <c r="B111" s="25" t="s">
        <v>84</v>
      </c>
      <c r="C111" s="17"/>
      <c r="D111" s="52">
        <v>0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70" t="s">
        <v>134</v>
      </c>
      <c r="B112" s="69"/>
      <c r="C112" s="17"/>
      <c r="D112" s="53">
        <f>SUM(D108:D111)</f>
        <v>0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83"/>
      <c r="B113" s="72"/>
      <c r="C113" s="32"/>
      <c r="D113" s="3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71" t="s">
        <v>135</v>
      </c>
      <c r="B114" s="72"/>
      <c r="C114" s="72"/>
      <c r="D114" s="69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22">
        <v>6</v>
      </c>
      <c r="B115" s="23" t="s">
        <v>136</v>
      </c>
      <c r="C115" s="24" t="s">
        <v>44</v>
      </c>
      <c r="D115" s="24" t="s">
        <v>45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22" t="s">
        <v>26</v>
      </c>
      <c r="B116" s="25" t="s">
        <v>137</v>
      </c>
      <c r="C116" s="27">
        <v>0</v>
      </c>
      <c r="D116" s="28">
        <f>(D112+D104+D77+D67+D31)*C116</f>
        <v>0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22" t="s">
        <v>28</v>
      </c>
      <c r="B117" s="25" t="s">
        <v>138</v>
      </c>
      <c r="C117" s="27">
        <v>0</v>
      </c>
      <c r="D117" s="28">
        <f>(D112+D104+D77+D67+D31)*C117</f>
        <v>0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22" t="s">
        <v>31</v>
      </c>
      <c r="B118" s="23" t="s">
        <v>139</v>
      </c>
      <c r="C118" s="45"/>
      <c r="D118" s="2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22" t="s">
        <v>140</v>
      </c>
      <c r="B119" s="25" t="s">
        <v>141</v>
      </c>
      <c r="C119" s="27">
        <v>0</v>
      </c>
      <c r="D119" s="28">
        <f>(D133*E135/E133)*C119</f>
        <v>0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22" t="s">
        <v>142</v>
      </c>
      <c r="B120" s="25" t="s">
        <v>143</v>
      </c>
      <c r="C120" s="27">
        <v>0</v>
      </c>
      <c r="D120" s="28">
        <f>(D133*E135/E133)*C120</f>
        <v>0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22" t="s">
        <v>144</v>
      </c>
      <c r="B121" s="25" t="s">
        <v>145</v>
      </c>
      <c r="C121" s="27">
        <v>0</v>
      </c>
      <c r="D121" s="28">
        <f>(D133*E135/E133)*C121</f>
        <v>0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73" t="s">
        <v>146</v>
      </c>
      <c r="B122" s="74"/>
      <c r="C122" s="33">
        <f t="shared" ref="C122:D122" si="15">SUM(C119:C121)</f>
        <v>0</v>
      </c>
      <c r="D122" s="34">
        <f t="shared" si="15"/>
        <v>0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4"/>
      <c r="B123" s="31"/>
      <c r="C123" s="37"/>
      <c r="D123" s="36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75" t="s">
        <v>147</v>
      </c>
      <c r="B124" s="76"/>
      <c r="C124" s="76"/>
      <c r="D124" s="77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70" t="s">
        <v>148</v>
      </c>
      <c r="B125" s="72"/>
      <c r="C125" s="69"/>
      <c r="D125" s="24" t="s">
        <v>45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5" t="s">
        <v>26</v>
      </c>
      <c r="B126" s="68" t="s">
        <v>42</v>
      </c>
      <c r="C126" s="69"/>
      <c r="D126" s="28">
        <f>D31</f>
        <v>0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5" t="s">
        <v>28</v>
      </c>
      <c r="B127" s="68" t="s">
        <v>149</v>
      </c>
      <c r="C127" s="69"/>
      <c r="D127" s="28">
        <f>D67</f>
        <v>0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5" t="s">
        <v>31</v>
      </c>
      <c r="B128" s="68" t="s">
        <v>95</v>
      </c>
      <c r="C128" s="69"/>
      <c r="D128" s="28">
        <f>D77</f>
        <v>0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5" t="s">
        <v>33</v>
      </c>
      <c r="B129" s="68" t="s">
        <v>104</v>
      </c>
      <c r="C129" s="69"/>
      <c r="D129" s="28">
        <f>D104</f>
        <v>0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5" t="s">
        <v>50</v>
      </c>
      <c r="B130" s="68" t="s">
        <v>129</v>
      </c>
      <c r="C130" s="69"/>
      <c r="D130" s="28">
        <f>D112</f>
        <v>0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5"/>
      <c r="B131" s="70" t="s">
        <v>150</v>
      </c>
      <c r="C131" s="69"/>
      <c r="D131" s="28">
        <f>SUM(D126:D130)</f>
        <v>0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5" t="s">
        <v>52</v>
      </c>
      <c r="B132" s="68" t="s">
        <v>151</v>
      </c>
      <c r="C132" s="69"/>
      <c r="D132" s="28">
        <f>D116+D117</f>
        <v>0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5"/>
      <c r="B133" s="70" t="s">
        <v>152</v>
      </c>
      <c r="C133" s="69"/>
      <c r="D133" s="28">
        <f>D131+D132</f>
        <v>0</v>
      </c>
      <c r="E133" s="51">
        <f>100%-C122</f>
        <v>1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5" t="s">
        <v>54</v>
      </c>
      <c r="B134" s="68" t="s">
        <v>153</v>
      </c>
      <c r="C134" s="69"/>
      <c r="D134" s="28">
        <f>D122</f>
        <v>0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71" t="s">
        <v>154</v>
      </c>
      <c r="B135" s="72"/>
      <c r="C135" s="69"/>
      <c r="D135" s="54">
        <f>D134+D133</f>
        <v>0</v>
      </c>
      <c r="E135" s="55">
        <v>1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2"/>
      <c r="B136" s="1"/>
      <c r="C136" s="2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2"/>
      <c r="B137" s="1"/>
      <c r="C137" s="2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2"/>
      <c r="B138" s="1"/>
      <c r="C138" s="2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2"/>
      <c r="B139" s="1"/>
      <c r="C139" s="2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2"/>
      <c r="B140" s="1"/>
      <c r="C140" s="2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2"/>
      <c r="B141" s="1"/>
      <c r="C141" s="2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2"/>
      <c r="B142" s="1"/>
      <c r="C142" s="2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2"/>
      <c r="B143" s="1"/>
      <c r="C143" s="2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2"/>
      <c r="B144" s="1"/>
      <c r="C144" s="2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2"/>
      <c r="B145" s="1"/>
      <c r="C145" s="2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2"/>
      <c r="B146" s="1"/>
      <c r="C146" s="2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2"/>
      <c r="B147" s="1"/>
      <c r="C147" s="2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2"/>
      <c r="B148" s="1"/>
      <c r="C148" s="2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2"/>
      <c r="B149" s="1"/>
      <c r="C149" s="2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2"/>
      <c r="B150" s="1"/>
      <c r="C150" s="2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2"/>
      <c r="B151" s="1"/>
      <c r="C151" s="2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2"/>
      <c r="B152" s="1"/>
      <c r="C152" s="2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2"/>
      <c r="B153" s="1"/>
      <c r="C153" s="2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2"/>
      <c r="B154" s="1"/>
      <c r="C154" s="2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2"/>
      <c r="B155" s="1"/>
      <c r="C155" s="2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2"/>
      <c r="B156" s="1"/>
      <c r="C156" s="2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2"/>
      <c r="B157" s="1"/>
      <c r="C157" s="2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2"/>
      <c r="B158" s="1"/>
      <c r="C158" s="2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2"/>
      <c r="B159" s="1"/>
      <c r="C159" s="2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2"/>
      <c r="B160" s="1"/>
      <c r="C160" s="2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2"/>
      <c r="B161" s="1"/>
      <c r="C161" s="2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2"/>
      <c r="B162" s="1"/>
      <c r="C162" s="2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2"/>
      <c r="B163" s="1"/>
      <c r="C163" s="2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2"/>
      <c r="B164" s="1"/>
      <c r="C164" s="2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2"/>
      <c r="B165" s="1"/>
      <c r="C165" s="2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2"/>
      <c r="B166" s="1"/>
      <c r="C166" s="2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2"/>
      <c r="B167" s="1"/>
      <c r="C167" s="2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2"/>
      <c r="B168" s="1"/>
      <c r="C168" s="2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2"/>
      <c r="B169" s="1"/>
      <c r="C169" s="2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2"/>
      <c r="B170" s="1"/>
      <c r="C170" s="2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2"/>
      <c r="B171" s="1"/>
      <c r="C171" s="2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2"/>
      <c r="B172" s="1"/>
      <c r="C172" s="2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2"/>
      <c r="B173" s="1"/>
      <c r="C173" s="2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2"/>
      <c r="B174" s="1"/>
      <c r="C174" s="2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2"/>
      <c r="B175" s="1"/>
      <c r="C175" s="2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2"/>
      <c r="B176" s="1"/>
      <c r="C176" s="2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2"/>
      <c r="B177" s="1"/>
      <c r="C177" s="2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2"/>
      <c r="B178" s="1"/>
      <c r="C178" s="2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2"/>
      <c r="B179" s="1"/>
      <c r="C179" s="2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2"/>
      <c r="B180" s="1"/>
      <c r="C180" s="2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2"/>
      <c r="B181" s="1"/>
      <c r="C181" s="2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2"/>
      <c r="B182" s="1"/>
      <c r="C182" s="2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2"/>
      <c r="B183" s="1"/>
      <c r="C183" s="2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2"/>
      <c r="B184" s="1"/>
      <c r="C184" s="2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2"/>
      <c r="B185" s="1"/>
      <c r="C185" s="2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2"/>
      <c r="B186" s="1"/>
      <c r="C186" s="2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2"/>
      <c r="B187" s="1"/>
      <c r="C187" s="2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2"/>
      <c r="B188" s="1"/>
      <c r="C188" s="2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2"/>
      <c r="B189" s="1"/>
      <c r="C189" s="2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2"/>
      <c r="B190" s="1"/>
      <c r="C190" s="2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2"/>
      <c r="B191" s="1"/>
      <c r="C191" s="2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2"/>
      <c r="B192" s="1"/>
      <c r="C192" s="2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2"/>
      <c r="B193" s="1"/>
      <c r="C193" s="2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2"/>
      <c r="B194" s="1"/>
      <c r="C194" s="2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2"/>
      <c r="B195" s="1"/>
      <c r="C195" s="2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2"/>
      <c r="B196" s="1"/>
      <c r="C196" s="2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2"/>
      <c r="B197" s="1"/>
      <c r="C197" s="2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2"/>
      <c r="B198" s="1"/>
      <c r="C198" s="2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2"/>
      <c r="B199" s="1"/>
      <c r="C199" s="2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2"/>
      <c r="B200" s="1"/>
      <c r="C200" s="2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2"/>
      <c r="B201" s="1"/>
      <c r="C201" s="2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2"/>
      <c r="B202" s="1"/>
      <c r="C202" s="2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2"/>
      <c r="B203" s="1"/>
      <c r="C203" s="2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2"/>
      <c r="B204" s="1"/>
      <c r="C204" s="2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2"/>
      <c r="B205" s="1"/>
      <c r="C205" s="2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2"/>
      <c r="B206" s="1"/>
      <c r="C206" s="2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2"/>
      <c r="B207" s="1"/>
      <c r="C207" s="2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2"/>
      <c r="B208" s="1"/>
      <c r="C208" s="2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2"/>
      <c r="B209" s="1"/>
      <c r="C209" s="2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2"/>
      <c r="B210" s="1"/>
      <c r="C210" s="2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2"/>
      <c r="B211" s="1"/>
      <c r="C211" s="2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2"/>
      <c r="B212" s="1"/>
      <c r="C212" s="2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2"/>
      <c r="B213" s="1"/>
      <c r="C213" s="2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2"/>
      <c r="B214" s="1"/>
      <c r="C214" s="2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2"/>
      <c r="B215" s="1"/>
      <c r="C215" s="2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2"/>
      <c r="B216" s="1"/>
      <c r="C216" s="2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2"/>
      <c r="B217" s="1"/>
      <c r="C217" s="2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2"/>
      <c r="B218" s="1"/>
      <c r="C218" s="2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2"/>
      <c r="B219" s="1"/>
      <c r="C219" s="2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2"/>
      <c r="B220" s="1"/>
      <c r="C220" s="2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2"/>
      <c r="B221" s="1"/>
      <c r="C221" s="2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2"/>
      <c r="B222" s="1"/>
      <c r="C222" s="2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2"/>
      <c r="B223" s="1"/>
      <c r="C223" s="2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2"/>
      <c r="B224" s="1"/>
      <c r="C224" s="2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2"/>
      <c r="B225" s="1"/>
      <c r="C225" s="2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2"/>
      <c r="B226" s="1"/>
      <c r="C226" s="2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2"/>
      <c r="B227" s="1"/>
      <c r="C227" s="2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2"/>
      <c r="B228" s="1"/>
      <c r="C228" s="2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2"/>
      <c r="B229" s="1"/>
      <c r="C229" s="2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2"/>
      <c r="B230" s="1"/>
      <c r="C230" s="2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2"/>
      <c r="B231" s="1"/>
      <c r="C231" s="2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2"/>
      <c r="B232" s="1"/>
      <c r="C232" s="2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2"/>
      <c r="B233" s="1"/>
      <c r="C233" s="2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2"/>
      <c r="B234" s="1"/>
      <c r="C234" s="2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2"/>
      <c r="B235" s="1"/>
      <c r="C235" s="2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2"/>
      <c r="B236" s="1"/>
      <c r="C236" s="2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2"/>
      <c r="B237" s="1"/>
      <c r="C237" s="2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2"/>
      <c r="B238" s="1"/>
      <c r="C238" s="2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2"/>
      <c r="B239" s="1"/>
      <c r="C239" s="2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2"/>
      <c r="B240" s="1"/>
      <c r="C240" s="2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2"/>
      <c r="B241" s="1"/>
      <c r="C241" s="2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2"/>
      <c r="B242" s="1"/>
      <c r="C242" s="2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2"/>
      <c r="B243" s="1"/>
      <c r="C243" s="2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2"/>
      <c r="B244" s="1"/>
      <c r="C244" s="2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2"/>
      <c r="B245" s="1"/>
      <c r="C245" s="2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2"/>
      <c r="B246" s="1"/>
      <c r="C246" s="2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2"/>
      <c r="B247" s="1"/>
      <c r="C247" s="2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2"/>
      <c r="B248" s="1"/>
      <c r="C248" s="2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2"/>
      <c r="B249" s="1"/>
      <c r="C249" s="2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2"/>
      <c r="B250" s="1"/>
      <c r="C250" s="2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2"/>
      <c r="B251" s="1"/>
      <c r="C251" s="2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2"/>
      <c r="B252" s="1"/>
      <c r="C252" s="2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2"/>
      <c r="B253" s="1"/>
      <c r="C253" s="2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2"/>
      <c r="B254" s="1"/>
      <c r="C254" s="2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2"/>
      <c r="B255" s="1"/>
      <c r="C255" s="2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2"/>
      <c r="B256" s="1"/>
      <c r="C256" s="2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2"/>
      <c r="B257" s="1"/>
      <c r="C257" s="2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2"/>
      <c r="B258" s="1"/>
      <c r="C258" s="2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2"/>
      <c r="B259" s="1"/>
      <c r="C259" s="2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2"/>
      <c r="B260" s="1"/>
      <c r="C260" s="2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2"/>
      <c r="B261" s="1"/>
      <c r="C261" s="2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2"/>
      <c r="B262" s="1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2"/>
      <c r="B263" s="1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2"/>
      <c r="B264" s="1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2"/>
      <c r="B265" s="1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2"/>
      <c r="B266" s="1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2"/>
      <c r="B267" s="1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2"/>
      <c r="B268" s="1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2"/>
      <c r="B269" s="1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2"/>
      <c r="B270" s="1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2"/>
      <c r="B271" s="1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2"/>
      <c r="B272" s="1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2"/>
      <c r="B273" s="1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2"/>
      <c r="B274" s="1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2"/>
      <c r="B275" s="1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2"/>
      <c r="B276" s="1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2"/>
      <c r="B277" s="1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2"/>
      <c r="B278" s="1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2"/>
      <c r="B279" s="1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2"/>
      <c r="B280" s="1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2"/>
      <c r="B281" s="1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2"/>
      <c r="B282" s="1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2"/>
      <c r="B283" s="1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2"/>
      <c r="B284" s="1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2"/>
      <c r="B285" s="1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2"/>
      <c r="B286" s="1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2"/>
      <c r="B287" s="1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2"/>
      <c r="B288" s="1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2"/>
      <c r="B289" s="1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2"/>
      <c r="B290" s="1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2"/>
      <c r="B291" s="1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2"/>
      <c r="B292" s="1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2"/>
      <c r="B293" s="1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2"/>
      <c r="B294" s="1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2"/>
      <c r="B295" s="1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2"/>
      <c r="B296" s="1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2"/>
      <c r="B297" s="1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2"/>
      <c r="B298" s="1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2"/>
      <c r="B299" s="1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2"/>
      <c r="B300" s="1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2"/>
      <c r="B301" s="1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2"/>
      <c r="B302" s="1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2"/>
      <c r="B303" s="1"/>
      <c r="C303" s="2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2"/>
      <c r="B304" s="1"/>
      <c r="C304" s="2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2"/>
      <c r="B305" s="1"/>
      <c r="C305" s="2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2"/>
      <c r="B306" s="1"/>
      <c r="C306" s="2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2"/>
      <c r="B307" s="1"/>
      <c r="C307" s="2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2"/>
      <c r="B308" s="1"/>
      <c r="C308" s="2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2"/>
      <c r="B309" s="1"/>
      <c r="C309" s="2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2"/>
      <c r="B310" s="1"/>
      <c r="C310" s="2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2"/>
      <c r="B311" s="1"/>
      <c r="C311" s="2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2"/>
      <c r="B312" s="1"/>
      <c r="C312" s="2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2"/>
      <c r="B313" s="1"/>
      <c r="C313" s="2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2"/>
      <c r="B314" s="1"/>
      <c r="C314" s="2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2"/>
      <c r="B315" s="1"/>
      <c r="C315" s="2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2"/>
      <c r="B316" s="1"/>
      <c r="C316" s="2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2"/>
      <c r="B317" s="1"/>
      <c r="C317" s="2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2"/>
      <c r="B318" s="1"/>
      <c r="C318" s="2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2"/>
      <c r="B319" s="1"/>
      <c r="C319" s="2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2"/>
      <c r="B320" s="1"/>
      <c r="C320" s="2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2"/>
      <c r="B321" s="1"/>
      <c r="C321" s="2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2"/>
      <c r="B322" s="1"/>
      <c r="C322" s="2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2"/>
      <c r="B323" s="1"/>
      <c r="C323" s="2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2"/>
      <c r="B324" s="1"/>
      <c r="C324" s="2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2"/>
      <c r="B325" s="1"/>
      <c r="C325" s="2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2"/>
      <c r="B326" s="1"/>
      <c r="C326" s="2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2"/>
      <c r="B327" s="1"/>
      <c r="C327" s="2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2"/>
      <c r="B328" s="1"/>
      <c r="C328" s="2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2"/>
      <c r="B329" s="1"/>
      <c r="C329" s="2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2"/>
      <c r="B330" s="1"/>
      <c r="C330" s="2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2"/>
      <c r="B331" s="1"/>
      <c r="C331" s="2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2"/>
      <c r="B332" s="1"/>
      <c r="C332" s="2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2"/>
      <c r="B333" s="1"/>
      <c r="C333" s="2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2"/>
      <c r="B334" s="1"/>
      <c r="C334" s="2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2"/>
      <c r="B335" s="1"/>
      <c r="C335" s="2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2"/>
      <c r="B336" s="1"/>
      <c r="C336" s="2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2"/>
      <c r="B337" s="1"/>
      <c r="C337" s="2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2"/>
      <c r="B338" s="1"/>
      <c r="C338" s="2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2"/>
      <c r="B339" s="1"/>
      <c r="C339" s="2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2"/>
      <c r="B340" s="1"/>
      <c r="C340" s="2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2"/>
      <c r="B341" s="1"/>
      <c r="C341" s="2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2"/>
      <c r="B342" s="1"/>
      <c r="C342" s="2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2"/>
      <c r="B343" s="1"/>
      <c r="C343" s="2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2"/>
      <c r="B344" s="1"/>
      <c r="C344" s="2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2"/>
      <c r="B345" s="1"/>
      <c r="C345" s="2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2"/>
      <c r="B346" s="1"/>
      <c r="C346" s="2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2"/>
      <c r="B347" s="1"/>
      <c r="C347" s="2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2"/>
      <c r="B348" s="1"/>
      <c r="C348" s="2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2"/>
      <c r="B349" s="1"/>
      <c r="C349" s="2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2"/>
      <c r="B350" s="1"/>
      <c r="C350" s="2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2"/>
      <c r="B351" s="1"/>
      <c r="C351" s="2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2"/>
      <c r="B352" s="1"/>
      <c r="C352" s="2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2"/>
      <c r="B353" s="1"/>
      <c r="C353" s="2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2"/>
      <c r="B354" s="1"/>
      <c r="C354" s="2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2"/>
      <c r="B355" s="1"/>
      <c r="C355" s="2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2"/>
      <c r="B356" s="1"/>
      <c r="C356" s="2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2"/>
      <c r="B357" s="1"/>
      <c r="C357" s="2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2"/>
      <c r="B358" s="1"/>
      <c r="C358" s="2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2"/>
      <c r="B359" s="1"/>
      <c r="C359" s="2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2"/>
      <c r="B360" s="1"/>
      <c r="C360" s="2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2"/>
      <c r="B361" s="1"/>
      <c r="C361" s="2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2"/>
      <c r="B362" s="1"/>
      <c r="C362" s="2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2"/>
      <c r="B363" s="1"/>
      <c r="C363" s="2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2"/>
      <c r="B364" s="1"/>
      <c r="C364" s="2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2"/>
      <c r="B365" s="1"/>
      <c r="C365" s="2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2"/>
      <c r="B366" s="1"/>
      <c r="C366" s="2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2"/>
      <c r="B367" s="1"/>
      <c r="C367" s="2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2"/>
      <c r="B368" s="1"/>
      <c r="C368" s="2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2"/>
      <c r="B369" s="1"/>
      <c r="C369" s="2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2"/>
      <c r="B370" s="1"/>
      <c r="C370" s="2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2"/>
      <c r="B371" s="1"/>
      <c r="C371" s="2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2"/>
      <c r="B372" s="1"/>
      <c r="C372" s="2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2"/>
      <c r="B373" s="1"/>
      <c r="C373" s="2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2"/>
      <c r="B374" s="1"/>
      <c r="C374" s="2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2"/>
      <c r="B375" s="1"/>
      <c r="C375" s="2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2"/>
      <c r="B376" s="1"/>
      <c r="C376" s="2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2"/>
      <c r="B377" s="1"/>
      <c r="C377" s="2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2"/>
      <c r="B378" s="1"/>
      <c r="C378" s="2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2"/>
      <c r="B379" s="1"/>
      <c r="C379" s="2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2"/>
      <c r="B380" s="1"/>
      <c r="C380" s="2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2"/>
      <c r="B381" s="1"/>
      <c r="C381" s="2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2"/>
      <c r="B382" s="1"/>
      <c r="C382" s="2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2"/>
      <c r="B383" s="1"/>
      <c r="C383" s="2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2"/>
      <c r="B384" s="1"/>
      <c r="C384" s="2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2"/>
      <c r="B385" s="1"/>
      <c r="C385" s="2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2"/>
      <c r="B386" s="1"/>
      <c r="C386" s="2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2"/>
      <c r="B387" s="1"/>
      <c r="C387" s="2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2"/>
      <c r="B388" s="1"/>
      <c r="C388" s="2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2"/>
      <c r="B389" s="1"/>
      <c r="C389" s="2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2"/>
      <c r="B390" s="1"/>
      <c r="C390" s="2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2"/>
      <c r="B391" s="1"/>
      <c r="C391" s="2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2"/>
      <c r="B392" s="1"/>
      <c r="C392" s="2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2"/>
      <c r="B393" s="1"/>
      <c r="C393" s="2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2"/>
      <c r="B394" s="1"/>
      <c r="C394" s="2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2"/>
      <c r="B395" s="1"/>
      <c r="C395" s="2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2"/>
      <c r="B396" s="1"/>
      <c r="C396" s="2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2"/>
      <c r="B397" s="1"/>
      <c r="C397" s="2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2"/>
      <c r="B398" s="1"/>
      <c r="C398" s="2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2"/>
      <c r="B399" s="1"/>
      <c r="C399" s="2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2"/>
      <c r="B400" s="1"/>
      <c r="C400" s="2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2"/>
      <c r="B401" s="1"/>
      <c r="C401" s="2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2"/>
      <c r="B402" s="1"/>
      <c r="C402" s="2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2"/>
      <c r="B403" s="1"/>
      <c r="C403" s="2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2"/>
      <c r="B404" s="1"/>
      <c r="C404" s="2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2"/>
      <c r="B405" s="1"/>
      <c r="C405" s="2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2"/>
      <c r="B406" s="1"/>
      <c r="C406" s="2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2"/>
      <c r="B407" s="1"/>
      <c r="C407" s="2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2"/>
      <c r="B408" s="1"/>
      <c r="C408" s="2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2"/>
      <c r="B409" s="1"/>
      <c r="C409" s="2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2"/>
      <c r="B410" s="1"/>
      <c r="C410" s="2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2"/>
      <c r="B411" s="1"/>
      <c r="C411" s="2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2"/>
      <c r="B412" s="1"/>
      <c r="C412" s="2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2"/>
      <c r="B413" s="1"/>
      <c r="C413" s="2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2"/>
      <c r="B414" s="1"/>
      <c r="C414" s="2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2"/>
      <c r="B415" s="1"/>
      <c r="C415" s="2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2"/>
      <c r="B416" s="1"/>
      <c r="C416" s="2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2"/>
      <c r="B417" s="1"/>
      <c r="C417" s="2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2"/>
      <c r="B418" s="1"/>
      <c r="C418" s="2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2"/>
      <c r="B419" s="1"/>
      <c r="C419" s="2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2"/>
      <c r="B420" s="1"/>
      <c r="C420" s="2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2"/>
      <c r="B421" s="1"/>
      <c r="C421" s="2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2"/>
      <c r="B422" s="1"/>
      <c r="C422" s="2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2"/>
      <c r="B423" s="1"/>
      <c r="C423" s="2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2"/>
      <c r="B424" s="1"/>
      <c r="C424" s="2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2"/>
      <c r="B425" s="1"/>
      <c r="C425" s="2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2"/>
      <c r="B426" s="1"/>
      <c r="C426" s="2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2"/>
      <c r="B427" s="1"/>
      <c r="C427" s="2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2"/>
      <c r="B428" s="1"/>
      <c r="C428" s="2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2"/>
      <c r="B429" s="1"/>
      <c r="C429" s="2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2"/>
      <c r="B430" s="1"/>
      <c r="C430" s="2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2"/>
      <c r="B431" s="1"/>
      <c r="C431" s="2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2"/>
      <c r="B432" s="1"/>
      <c r="C432" s="2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2"/>
      <c r="B433" s="1"/>
      <c r="C433" s="2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2"/>
      <c r="B434" s="1"/>
      <c r="C434" s="2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2"/>
      <c r="B435" s="1"/>
      <c r="C435" s="2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2"/>
      <c r="B436" s="1"/>
      <c r="C436" s="2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2"/>
      <c r="B437" s="1"/>
      <c r="C437" s="2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2"/>
      <c r="B438" s="1"/>
      <c r="C438" s="2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2"/>
      <c r="B439" s="1"/>
      <c r="C439" s="2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2"/>
      <c r="B440" s="1"/>
      <c r="C440" s="2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2"/>
      <c r="B441" s="1"/>
      <c r="C441" s="2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2"/>
      <c r="B442" s="1"/>
      <c r="C442" s="2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2"/>
      <c r="B443" s="1"/>
      <c r="C443" s="2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2"/>
      <c r="B444" s="1"/>
      <c r="C444" s="2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2"/>
      <c r="B445" s="1"/>
      <c r="C445" s="2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2"/>
      <c r="B446" s="1"/>
      <c r="C446" s="2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2"/>
      <c r="B447" s="1"/>
      <c r="C447" s="2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2"/>
      <c r="B448" s="1"/>
      <c r="C448" s="2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2"/>
      <c r="B449" s="1"/>
      <c r="C449" s="2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2"/>
      <c r="B450" s="1"/>
      <c r="C450" s="2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2"/>
      <c r="B451" s="1"/>
      <c r="C451" s="2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2"/>
      <c r="B452" s="1"/>
      <c r="C452" s="2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2"/>
      <c r="B453" s="1"/>
      <c r="C453" s="2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2"/>
      <c r="B454" s="1"/>
      <c r="C454" s="2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2"/>
      <c r="B455" s="1"/>
      <c r="C455" s="2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2"/>
      <c r="B456" s="1"/>
      <c r="C456" s="2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2"/>
      <c r="B457" s="1"/>
      <c r="C457" s="2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2"/>
      <c r="B458" s="1"/>
      <c r="C458" s="2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2"/>
      <c r="B459" s="1"/>
      <c r="C459" s="2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2"/>
      <c r="B460" s="1"/>
      <c r="C460" s="2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2"/>
      <c r="B461" s="1"/>
      <c r="C461" s="2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2"/>
      <c r="B462" s="1"/>
      <c r="C462" s="2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2"/>
      <c r="B463" s="1"/>
      <c r="C463" s="2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2"/>
      <c r="B464" s="1"/>
      <c r="C464" s="2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2"/>
      <c r="B465" s="1"/>
      <c r="C465" s="2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2"/>
      <c r="B466" s="1"/>
      <c r="C466" s="2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2"/>
      <c r="B467" s="1"/>
      <c r="C467" s="2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2"/>
      <c r="B468" s="1"/>
      <c r="C468" s="2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2"/>
      <c r="B469" s="1"/>
      <c r="C469" s="2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2"/>
      <c r="B470" s="1"/>
      <c r="C470" s="2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2"/>
      <c r="B471" s="1"/>
      <c r="C471" s="2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2"/>
      <c r="B472" s="1"/>
      <c r="C472" s="2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2"/>
      <c r="B473" s="1"/>
      <c r="C473" s="2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2"/>
      <c r="B474" s="1"/>
      <c r="C474" s="2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2"/>
      <c r="B475" s="1"/>
      <c r="C475" s="2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2"/>
      <c r="B476" s="1"/>
      <c r="C476" s="2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2"/>
      <c r="B477" s="1"/>
      <c r="C477" s="2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2"/>
      <c r="B478" s="1"/>
      <c r="C478" s="2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2"/>
      <c r="B479" s="1"/>
      <c r="C479" s="2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2"/>
      <c r="B480" s="1"/>
      <c r="C480" s="2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2"/>
      <c r="B481" s="1"/>
      <c r="C481" s="2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2"/>
      <c r="B482" s="1"/>
      <c r="C482" s="2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2"/>
      <c r="B483" s="1"/>
      <c r="C483" s="2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2"/>
      <c r="B484" s="1"/>
      <c r="C484" s="2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2"/>
      <c r="B485" s="1"/>
      <c r="C485" s="2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2"/>
      <c r="B486" s="1"/>
      <c r="C486" s="2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2"/>
      <c r="B487" s="1"/>
      <c r="C487" s="2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2"/>
      <c r="B488" s="1"/>
      <c r="C488" s="2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2"/>
      <c r="B489" s="1"/>
      <c r="C489" s="2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2"/>
      <c r="B490" s="1"/>
      <c r="C490" s="2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2"/>
      <c r="B491" s="1"/>
      <c r="C491" s="2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2"/>
      <c r="B492" s="1"/>
      <c r="C492" s="2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2"/>
      <c r="B493" s="1"/>
      <c r="C493" s="2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2"/>
      <c r="B494" s="1"/>
      <c r="C494" s="2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2"/>
      <c r="B495" s="1"/>
      <c r="C495" s="2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2"/>
      <c r="B496" s="1"/>
      <c r="C496" s="2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2"/>
      <c r="B497" s="1"/>
      <c r="C497" s="2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2"/>
      <c r="B498" s="1"/>
      <c r="C498" s="2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2"/>
      <c r="B499" s="1"/>
      <c r="C499" s="2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2"/>
      <c r="B500" s="1"/>
      <c r="C500" s="2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2"/>
      <c r="B501" s="1"/>
      <c r="C501" s="2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2"/>
      <c r="B502" s="1"/>
      <c r="C502" s="2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2"/>
      <c r="B503" s="1"/>
      <c r="C503" s="2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2"/>
      <c r="B504" s="1"/>
      <c r="C504" s="2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2"/>
      <c r="B505" s="1"/>
      <c r="C505" s="2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2"/>
      <c r="B506" s="1"/>
      <c r="C506" s="2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2"/>
      <c r="B507" s="1"/>
      <c r="C507" s="2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2"/>
      <c r="B508" s="1"/>
      <c r="C508" s="2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2"/>
      <c r="B509" s="1"/>
      <c r="C509" s="2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2"/>
      <c r="B510" s="1"/>
      <c r="C510" s="2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2"/>
      <c r="B511" s="1"/>
      <c r="C511" s="2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2"/>
      <c r="B512" s="1"/>
      <c r="C512" s="2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2"/>
      <c r="B513" s="1"/>
      <c r="C513" s="2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2"/>
      <c r="B514" s="1"/>
      <c r="C514" s="2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2"/>
      <c r="B515" s="1"/>
      <c r="C515" s="2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2"/>
      <c r="B516" s="1"/>
      <c r="C516" s="2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2"/>
      <c r="B517" s="1"/>
      <c r="C517" s="2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2"/>
      <c r="B518" s="1"/>
      <c r="C518" s="2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2"/>
      <c r="B519" s="1"/>
      <c r="C519" s="2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2"/>
      <c r="B520" s="1"/>
      <c r="C520" s="2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2"/>
      <c r="B521" s="1"/>
      <c r="C521" s="2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2"/>
      <c r="B522" s="1"/>
      <c r="C522" s="2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2"/>
      <c r="B523" s="1"/>
      <c r="C523" s="2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2"/>
      <c r="B524" s="1"/>
      <c r="C524" s="2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2"/>
      <c r="B525" s="1"/>
      <c r="C525" s="2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2"/>
      <c r="B526" s="1"/>
      <c r="C526" s="2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2"/>
      <c r="B527" s="1"/>
      <c r="C527" s="2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2"/>
      <c r="B528" s="1"/>
      <c r="C528" s="2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2"/>
      <c r="B529" s="1"/>
      <c r="C529" s="2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2"/>
      <c r="B530" s="1"/>
      <c r="C530" s="2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2"/>
      <c r="B531" s="1"/>
      <c r="C531" s="2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2"/>
      <c r="B532" s="1"/>
      <c r="C532" s="2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2"/>
      <c r="B533" s="1"/>
      <c r="C533" s="2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2"/>
      <c r="B534" s="1"/>
      <c r="C534" s="2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2"/>
      <c r="B535" s="1"/>
      <c r="C535" s="2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2"/>
      <c r="B536" s="1"/>
      <c r="C536" s="2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2"/>
      <c r="B537" s="1"/>
      <c r="C537" s="2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2"/>
      <c r="B538" s="1"/>
      <c r="C538" s="2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2"/>
      <c r="B539" s="1"/>
      <c r="C539" s="2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2"/>
      <c r="B540" s="1"/>
      <c r="C540" s="2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2"/>
      <c r="B541" s="1"/>
      <c r="C541" s="2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2"/>
      <c r="B542" s="1"/>
      <c r="C542" s="2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2"/>
      <c r="B543" s="1"/>
      <c r="C543" s="2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2"/>
      <c r="B544" s="1"/>
      <c r="C544" s="2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2"/>
      <c r="B545" s="1"/>
      <c r="C545" s="2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2"/>
      <c r="B546" s="1"/>
      <c r="C546" s="2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2"/>
      <c r="B547" s="1"/>
      <c r="C547" s="2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2"/>
      <c r="B548" s="1"/>
      <c r="C548" s="2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2"/>
      <c r="B549" s="1"/>
      <c r="C549" s="2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2"/>
      <c r="B550" s="1"/>
      <c r="C550" s="2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2"/>
      <c r="B551" s="1"/>
      <c r="C551" s="2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2"/>
      <c r="B552" s="1"/>
      <c r="C552" s="2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2"/>
      <c r="B553" s="1"/>
      <c r="C553" s="2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2"/>
      <c r="B554" s="1"/>
      <c r="C554" s="2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2"/>
      <c r="B555" s="1"/>
      <c r="C555" s="2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2"/>
      <c r="B556" s="1"/>
      <c r="C556" s="2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2"/>
      <c r="B557" s="1"/>
      <c r="C557" s="2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2"/>
      <c r="B558" s="1"/>
      <c r="C558" s="2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2"/>
      <c r="B559" s="1"/>
      <c r="C559" s="2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2"/>
      <c r="B560" s="1"/>
      <c r="C560" s="2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2"/>
      <c r="B561" s="1"/>
      <c r="C561" s="2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2"/>
      <c r="B562" s="1"/>
      <c r="C562" s="2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2"/>
      <c r="B563" s="1"/>
      <c r="C563" s="2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2"/>
      <c r="B564" s="1"/>
      <c r="C564" s="2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2"/>
      <c r="B565" s="1"/>
      <c r="C565" s="2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2"/>
      <c r="B566" s="1"/>
      <c r="C566" s="2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2"/>
      <c r="B567" s="1"/>
      <c r="C567" s="2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2"/>
      <c r="B568" s="1"/>
      <c r="C568" s="2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2"/>
      <c r="B569" s="1"/>
      <c r="C569" s="2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2"/>
      <c r="B570" s="1"/>
      <c r="C570" s="2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2"/>
      <c r="B571" s="1"/>
      <c r="C571" s="2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2"/>
      <c r="B572" s="1"/>
      <c r="C572" s="2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2"/>
      <c r="B573" s="1"/>
      <c r="C573" s="2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2"/>
      <c r="B574" s="1"/>
      <c r="C574" s="2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2"/>
      <c r="B575" s="1"/>
      <c r="C575" s="2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2"/>
      <c r="B576" s="1"/>
      <c r="C576" s="2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2"/>
      <c r="B577" s="1"/>
      <c r="C577" s="2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2"/>
      <c r="B578" s="1"/>
      <c r="C578" s="2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2"/>
      <c r="B579" s="1"/>
      <c r="C579" s="2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2"/>
      <c r="B580" s="1"/>
      <c r="C580" s="2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2"/>
      <c r="B581" s="1"/>
      <c r="C581" s="2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2"/>
      <c r="B582" s="1"/>
      <c r="C582" s="2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2"/>
      <c r="B583" s="1"/>
      <c r="C583" s="2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2"/>
      <c r="B584" s="1"/>
      <c r="C584" s="2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2"/>
      <c r="B585" s="1"/>
      <c r="C585" s="2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2"/>
      <c r="B586" s="1"/>
      <c r="C586" s="2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2"/>
      <c r="B587" s="1"/>
      <c r="C587" s="2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2"/>
      <c r="B588" s="1"/>
      <c r="C588" s="2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2"/>
      <c r="B589" s="1"/>
      <c r="C589" s="2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2"/>
      <c r="B590" s="1"/>
      <c r="C590" s="2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2"/>
      <c r="B591" s="1"/>
      <c r="C591" s="2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2"/>
      <c r="B592" s="1"/>
      <c r="C592" s="2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2"/>
      <c r="B593" s="1"/>
      <c r="C593" s="2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2"/>
      <c r="B594" s="1"/>
      <c r="C594" s="2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2"/>
      <c r="B595" s="1"/>
      <c r="C595" s="2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2"/>
      <c r="B596" s="1"/>
      <c r="C596" s="2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2"/>
      <c r="B597" s="1"/>
      <c r="C597" s="2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2"/>
      <c r="B598" s="1"/>
      <c r="C598" s="2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2"/>
      <c r="B599" s="1"/>
      <c r="C599" s="2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2"/>
      <c r="B600" s="1"/>
      <c r="C600" s="2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2"/>
      <c r="B601" s="1"/>
      <c r="C601" s="2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2"/>
      <c r="B602" s="1"/>
      <c r="C602" s="2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2"/>
      <c r="B603" s="1"/>
      <c r="C603" s="2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2"/>
      <c r="B604" s="1"/>
      <c r="C604" s="2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2"/>
      <c r="B605" s="1"/>
      <c r="C605" s="2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2"/>
      <c r="B606" s="1"/>
      <c r="C606" s="2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2"/>
      <c r="B607" s="1"/>
      <c r="C607" s="2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2"/>
      <c r="B608" s="1"/>
      <c r="C608" s="2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2"/>
      <c r="B609" s="1"/>
      <c r="C609" s="2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2"/>
      <c r="B610" s="1"/>
      <c r="C610" s="2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2"/>
      <c r="B611" s="1"/>
      <c r="C611" s="2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2"/>
      <c r="B612" s="1"/>
      <c r="C612" s="2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2"/>
      <c r="B613" s="1"/>
      <c r="C613" s="2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2"/>
      <c r="B614" s="1"/>
      <c r="C614" s="2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2"/>
      <c r="B615" s="1"/>
      <c r="C615" s="2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2"/>
      <c r="B616" s="1"/>
      <c r="C616" s="2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2"/>
      <c r="B617" s="1"/>
      <c r="C617" s="2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2"/>
      <c r="B618" s="1"/>
      <c r="C618" s="2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2"/>
      <c r="B619" s="1"/>
      <c r="C619" s="2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2"/>
      <c r="B620" s="1"/>
      <c r="C620" s="2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2"/>
      <c r="B621" s="1"/>
      <c r="C621" s="2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2"/>
      <c r="B622" s="1"/>
      <c r="C622" s="2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2"/>
      <c r="B623" s="1"/>
      <c r="C623" s="2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2"/>
      <c r="B624" s="1"/>
      <c r="C624" s="2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2"/>
      <c r="B625" s="1"/>
      <c r="C625" s="2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2"/>
      <c r="B626" s="1"/>
      <c r="C626" s="2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2"/>
      <c r="B627" s="1"/>
      <c r="C627" s="2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2"/>
      <c r="B628" s="1"/>
      <c r="C628" s="2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2"/>
      <c r="B629" s="1"/>
      <c r="C629" s="2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2"/>
      <c r="B630" s="1"/>
      <c r="C630" s="2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2"/>
      <c r="B631" s="1"/>
      <c r="C631" s="2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2"/>
      <c r="B632" s="1"/>
      <c r="C632" s="2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2"/>
      <c r="B633" s="1"/>
      <c r="C633" s="2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2"/>
      <c r="B634" s="1"/>
      <c r="C634" s="2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2"/>
      <c r="B635" s="1"/>
      <c r="C635" s="2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2"/>
      <c r="B636" s="1"/>
      <c r="C636" s="2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2"/>
      <c r="B637" s="1"/>
      <c r="C637" s="2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2"/>
      <c r="B638" s="1"/>
      <c r="C638" s="2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2"/>
      <c r="B639" s="1"/>
      <c r="C639" s="2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2"/>
      <c r="B640" s="1"/>
      <c r="C640" s="2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2"/>
      <c r="B641" s="1"/>
      <c r="C641" s="2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2"/>
      <c r="B642" s="1"/>
      <c r="C642" s="2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2"/>
      <c r="B643" s="1"/>
      <c r="C643" s="2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2"/>
      <c r="B644" s="1"/>
      <c r="C644" s="2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2"/>
      <c r="B645" s="1"/>
      <c r="C645" s="2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2"/>
      <c r="B646" s="1"/>
      <c r="C646" s="2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2"/>
      <c r="B647" s="1"/>
      <c r="C647" s="2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2"/>
      <c r="B648" s="1"/>
      <c r="C648" s="2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2"/>
      <c r="B649" s="1"/>
      <c r="C649" s="2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2"/>
      <c r="B650" s="1"/>
      <c r="C650" s="2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2"/>
      <c r="B651" s="1"/>
      <c r="C651" s="2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2"/>
      <c r="B652" s="1"/>
      <c r="C652" s="2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2"/>
      <c r="B653" s="1"/>
      <c r="C653" s="2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2"/>
      <c r="B654" s="1"/>
      <c r="C654" s="2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2"/>
      <c r="B655" s="1"/>
      <c r="C655" s="2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2"/>
      <c r="B656" s="1"/>
      <c r="C656" s="2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2"/>
      <c r="B657" s="1"/>
      <c r="C657" s="2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2"/>
      <c r="B658" s="1"/>
      <c r="C658" s="2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2"/>
      <c r="B659" s="1"/>
      <c r="C659" s="2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2"/>
      <c r="B660" s="1"/>
      <c r="C660" s="2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2"/>
      <c r="B661" s="1"/>
      <c r="C661" s="2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2"/>
      <c r="B662" s="1"/>
      <c r="C662" s="2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2"/>
      <c r="B663" s="1"/>
      <c r="C663" s="2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2"/>
      <c r="B664" s="1"/>
      <c r="C664" s="2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2"/>
      <c r="B665" s="1"/>
      <c r="C665" s="2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2"/>
      <c r="B666" s="1"/>
      <c r="C666" s="2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2"/>
      <c r="B667" s="1"/>
      <c r="C667" s="2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2"/>
      <c r="B668" s="1"/>
      <c r="C668" s="2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2"/>
      <c r="B669" s="1"/>
      <c r="C669" s="2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2"/>
      <c r="B670" s="1"/>
      <c r="C670" s="2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2"/>
      <c r="B671" s="1"/>
      <c r="C671" s="2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2"/>
      <c r="B672" s="1"/>
      <c r="C672" s="2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2"/>
      <c r="B673" s="1"/>
      <c r="C673" s="2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2"/>
      <c r="B674" s="1"/>
      <c r="C674" s="2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2"/>
      <c r="B675" s="1"/>
      <c r="C675" s="2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2"/>
      <c r="B676" s="1"/>
      <c r="C676" s="2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2"/>
      <c r="B677" s="1"/>
      <c r="C677" s="2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2"/>
      <c r="B678" s="1"/>
      <c r="C678" s="2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2"/>
      <c r="B679" s="1"/>
      <c r="C679" s="2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2"/>
      <c r="B680" s="1"/>
      <c r="C680" s="2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2"/>
      <c r="B681" s="1"/>
      <c r="C681" s="2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2"/>
      <c r="B682" s="1"/>
      <c r="C682" s="2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2"/>
      <c r="B683" s="1"/>
      <c r="C683" s="2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2"/>
      <c r="B684" s="1"/>
      <c r="C684" s="2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2"/>
      <c r="B685" s="1"/>
      <c r="C685" s="2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2"/>
      <c r="B686" s="1"/>
      <c r="C686" s="2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2"/>
      <c r="B687" s="1"/>
      <c r="C687" s="2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2"/>
      <c r="B688" s="1"/>
      <c r="C688" s="2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2"/>
      <c r="B689" s="1"/>
      <c r="C689" s="2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2"/>
      <c r="B690" s="1"/>
      <c r="C690" s="2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2"/>
      <c r="B691" s="1"/>
      <c r="C691" s="2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2"/>
      <c r="B692" s="1"/>
      <c r="C692" s="2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2"/>
      <c r="B693" s="1"/>
      <c r="C693" s="2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2"/>
      <c r="B694" s="1"/>
      <c r="C694" s="2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2"/>
      <c r="B695" s="1"/>
      <c r="C695" s="2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2"/>
      <c r="B696" s="1"/>
      <c r="C696" s="2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2"/>
      <c r="B697" s="1"/>
      <c r="C697" s="2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2"/>
      <c r="B698" s="1"/>
      <c r="C698" s="2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2"/>
      <c r="B699" s="1"/>
      <c r="C699" s="2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2"/>
      <c r="B700" s="1"/>
      <c r="C700" s="2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2"/>
      <c r="B701" s="1"/>
      <c r="C701" s="2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2"/>
      <c r="B702" s="1"/>
      <c r="C702" s="2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2"/>
      <c r="B703" s="1"/>
      <c r="C703" s="2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2"/>
      <c r="B704" s="1"/>
      <c r="C704" s="2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2"/>
      <c r="B705" s="1"/>
      <c r="C705" s="2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2"/>
      <c r="B706" s="1"/>
      <c r="C706" s="2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2"/>
      <c r="B707" s="1"/>
      <c r="C707" s="2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2"/>
      <c r="B708" s="1"/>
      <c r="C708" s="2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2"/>
      <c r="B709" s="1"/>
      <c r="C709" s="2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2"/>
      <c r="B710" s="1"/>
      <c r="C710" s="2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2"/>
      <c r="B711" s="1"/>
      <c r="C711" s="2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2"/>
      <c r="B712" s="1"/>
      <c r="C712" s="2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2"/>
      <c r="B713" s="1"/>
      <c r="C713" s="2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2"/>
      <c r="B714" s="1"/>
      <c r="C714" s="2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2"/>
      <c r="B715" s="1"/>
      <c r="C715" s="2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2"/>
      <c r="B716" s="1"/>
      <c r="C716" s="2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2"/>
      <c r="B717" s="1"/>
      <c r="C717" s="2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2"/>
      <c r="B718" s="1"/>
      <c r="C718" s="2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2"/>
      <c r="B719" s="1"/>
      <c r="C719" s="2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2"/>
      <c r="B720" s="1"/>
      <c r="C720" s="2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2"/>
      <c r="B721" s="1"/>
      <c r="C721" s="2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2"/>
      <c r="B722" s="1"/>
      <c r="C722" s="2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2"/>
      <c r="B723" s="1"/>
      <c r="C723" s="2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2"/>
      <c r="B724" s="1"/>
      <c r="C724" s="2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2"/>
      <c r="B725" s="1"/>
      <c r="C725" s="2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2"/>
      <c r="B726" s="1"/>
      <c r="C726" s="2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2"/>
      <c r="B727" s="1"/>
      <c r="C727" s="2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2"/>
      <c r="B728" s="1"/>
      <c r="C728" s="2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2"/>
      <c r="B729" s="1"/>
      <c r="C729" s="2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2"/>
      <c r="B730" s="1"/>
      <c r="C730" s="2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2"/>
      <c r="B731" s="1"/>
      <c r="C731" s="2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2"/>
      <c r="B732" s="1"/>
      <c r="C732" s="2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2"/>
      <c r="B733" s="1"/>
      <c r="C733" s="2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2"/>
      <c r="B734" s="1"/>
      <c r="C734" s="2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2"/>
      <c r="B735" s="1"/>
      <c r="C735" s="2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2"/>
      <c r="B736" s="1"/>
      <c r="C736" s="2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2"/>
      <c r="B737" s="1"/>
      <c r="C737" s="2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2"/>
      <c r="B738" s="1"/>
      <c r="C738" s="2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2"/>
      <c r="B739" s="1"/>
      <c r="C739" s="2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2"/>
      <c r="B740" s="1"/>
      <c r="C740" s="2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2"/>
      <c r="B741" s="1"/>
      <c r="C741" s="2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2"/>
      <c r="B742" s="1"/>
      <c r="C742" s="2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2"/>
      <c r="B743" s="1"/>
      <c r="C743" s="2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2"/>
      <c r="B744" s="1"/>
      <c r="C744" s="2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2"/>
      <c r="B745" s="1"/>
      <c r="C745" s="2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2"/>
      <c r="B746" s="1"/>
      <c r="C746" s="2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2"/>
      <c r="B747" s="1"/>
      <c r="C747" s="2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2"/>
      <c r="B748" s="1"/>
      <c r="C748" s="2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2"/>
      <c r="B749" s="1"/>
      <c r="C749" s="2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2"/>
      <c r="B750" s="1"/>
      <c r="C750" s="2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2"/>
      <c r="B751" s="1"/>
      <c r="C751" s="2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2"/>
      <c r="B752" s="1"/>
      <c r="C752" s="2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2"/>
      <c r="B753" s="1"/>
      <c r="C753" s="2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2"/>
      <c r="B754" s="1"/>
      <c r="C754" s="2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2"/>
      <c r="B755" s="1"/>
      <c r="C755" s="2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2"/>
      <c r="B756" s="1"/>
      <c r="C756" s="2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2"/>
      <c r="B757" s="1"/>
      <c r="C757" s="2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2"/>
      <c r="B758" s="1"/>
      <c r="C758" s="2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2"/>
      <c r="B759" s="1"/>
      <c r="C759" s="2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2"/>
      <c r="B760" s="1"/>
      <c r="C760" s="2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2"/>
      <c r="B761" s="1"/>
      <c r="C761" s="2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2"/>
      <c r="B762" s="1"/>
      <c r="C762" s="2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2"/>
      <c r="B763" s="1"/>
      <c r="C763" s="2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2"/>
      <c r="B764" s="1"/>
      <c r="C764" s="2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2"/>
      <c r="B765" s="1"/>
      <c r="C765" s="2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2"/>
      <c r="B766" s="1"/>
      <c r="C766" s="2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2"/>
      <c r="B767" s="1"/>
      <c r="C767" s="2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2"/>
      <c r="B768" s="1"/>
      <c r="C768" s="2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2"/>
      <c r="B769" s="1"/>
      <c r="C769" s="2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2"/>
      <c r="B770" s="1"/>
      <c r="C770" s="2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2"/>
      <c r="B771" s="1"/>
      <c r="C771" s="2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2"/>
      <c r="B772" s="1"/>
      <c r="C772" s="2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2"/>
      <c r="B773" s="1"/>
      <c r="C773" s="2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2"/>
      <c r="B774" s="1"/>
      <c r="C774" s="2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2"/>
      <c r="B775" s="1"/>
      <c r="C775" s="2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2"/>
      <c r="B776" s="1"/>
      <c r="C776" s="2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2"/>
      <c r="B777" s="1"/>
      <c r="C777" s="2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2"/>
      <c r="B778" s="1"/>
      <c r="C778" s="2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2"/>
      <c r="B779" s="1"/>
      <c r="C779" s="2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2"/>
      <c r="B780" s="1"/>
      <c r="C780" s="2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2"/>
      <c r="B781" s="1"/>
      <c r="C781" s="2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2"/>
      <c r="B782" s="1"/>
      <c r="C782" s="2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2"/>
      <c r="B783" s="1"/>
      <c r="C783" s="2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2"/>
      <c r="B784" s="1"/>
      <c r="C784" s="2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2"/>
      <c r="B785" s="1"/>
      <c r="C785" s="2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2"/>
      <c r="B786" s="1"/>
      <c r="C786" s="2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2"/>
      <c r="B787" s="1"/>
      <c r="C787" s="2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2"/>
      <c r="B788" s="1"/>
      <c r="C788" s="2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2"/>
      <c r="B789" s="1"/>
      <c r="C789" s="2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2"/>
      <c r="B790" s="1"/>
      <c r="C790" s="2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2"/>
      <c r="B791" s="1"/>
      <c r="C791" s="2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2"/>
      <c r="B792" s="1"/>
      <c r="C792" s="2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2"/>
      <c r="B793" s="1"/>
      <c r="C793" s="2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2"/>
      <c r="B794" s="1"/>
      <c r="C794" s="2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2"/>
      <c r="B795" s="1"/>
      <c r="C795" s="2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2"/>
      <c r="B796" s="1"/>
      <c r="C796" s="2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2"/>
      <c r="B797" s="1"/>
      <c r="C797" s="2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2"/>
      <c r="B798" s="1"/>
      <c r="C798" s="2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2"/>
      <c r="B799" s="1"/>
      <c r="C799" s="2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2"/>
      <c r="B800" s="1"/>
      <c r="C800" s="2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2"/>
      <c r="B801" s="1"/>
      <c r="C801" s="2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2"/>
      <c r="B802" s="1"/>
      <c r="C802" s="2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2"/>
      <c r="B803" s="1"/>
      <c r="C803" s="2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2"/>
      <c r="B804" s="1"/>
      <c r="C804" s="2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2"/>
      <c r="B805" s="1"/>
      <c r="C805" s="2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2"/>
      <c r="B806" s="1"/>
      <c r="C806" s="2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2"/>
      <c r="B807" s="1"/>
      <c r="C807" s="2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2"/>
      <c r="B808" s="1"/>
      <c r="C808" s="2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2"/>
      <c r="B809" s="1"/>
      <c r="C809" s="2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2"/>
      <c r="B810" s="1"/>
      <c r="C810" s="2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2"/>
      <c r="B811" s="1"/>
      <c r="C811" s="2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2"/>
      <c r="B812" s="1"/>
      <c r="C812" s="2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2"/>
      <c r="B813" s="1"/>
      <c r="C813" s="2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2"/>
      <c r="B814" s="1"/>
      <c r="C814" s="2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2"/>
      <c r="B815" s="1"/>
      <c r="C815" s="2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2"/>
      <c r="B816" s="1"/>
      <c r="C816" s="2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2"/>
      <c r="B817" s="1"/>
      <c r="C817" s="2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2"/>
      <c r="B818" s="1"/>
      <c r="C818" s="2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2"/>
      <c r="B819" s="1"/>
      <c r="C819" s="2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2"/>
      <c r="B820" s="1"/>
      <c r="C820" s="2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2"/>
      <c r="B821" s="1"/>
      <c r="C821" s="2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2"/>
      <c r="B822" s="1"/>
      <c r="C822" s="2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2"/>
      <c r="B823" s="1"/>
      <c r="C823" s="2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2"/>
      <c r="B824" s="1"/>
      <c r="C824" s="2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2"/>
      <c r="B825" s="1"/>
      <c r="C825" s="2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2"/>
      <c r="B826" s="1"/>
      <c r="C826" s="2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2"/>
      <c r="B827" s="1"/>
      <c r="C827" s="2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2"/>
      <c r="B828" s="1"/>
      <c r="C828" s="2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2"/>
      <c r="B829" s="1"/>
      <c r="C829" s="2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2"/>
      <c r="B830" s="1"/>
      <c r="C830" s="2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2"/>
      <c r="B831" s="1"/>
      <c r="C831" s="2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2"/>
      <c r="B832" s="1"/>
      <c r="C832" s="2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2"/>
      <c r="B833" s="1"/>
      <c r="C833" s="2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2"/>
      <c r="B834" s="1"/>
      <c r="C834" s="2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2"/>
      <c r="B835" s="1"/>
      <c r="C835" s="2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2"/>
      <c r="B836" s="1"/>
      <c r="C836" s="2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2"/>
      <c r="B837" s="1"/>
      <c r="C837" s="2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2"/>
      <c r="B838" s="1"/>
      <c r="C838" s="2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2"/>
      <c r="B839" s="1"/>
      <c r="C839" s="2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2"/>
      <c r="B840" s="1"/>
      <c r="C840" s="2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2"/>
      <c r="B841" s="1"/>
      <c r="C841" s="2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2"/>
      <c r="B842" s="1"/>
      <c r="C842" s="2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2"/>
      <c r="B843" s="1"/>
      <c r="C843" s="2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2"/>
      <c r="B844" s="1"/>
      <c r="C844" s="2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2"/>
      <c r="B845" s="1"/>
      <c r="C845" s="2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2"/>
      <c r="B846" s="1"/>
      <c r="C846" s="2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2"/>
      <c r="B847" s="1"/>
      <c r="C847" s="2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2"/>
      <c r="B848" s="1"/>
      <c r="C848" s="2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2"/>
      <c r="B849" s="1"/>
      <c r="C849" s="2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2"/>
      <c r="B850" s="1"/>
      <c r="C850" s="2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2"/>
      <c r="B851" s="1"/>
      <c r="C851" s="2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2"/>
      <c r="B852" s="1"/>
      <c r="C852" s="2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2"/>
      <c r="B853" s="1"/>
      <c r="C853" s="2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2"/>
      <c r="B854" s="1"/>
      <c r="C854" s="2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2"/>
      <c r="B855" s="1"/>
      <c r="C855" s="2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2"/>
      <c r="B856" s="1"/>
      <c r="C856" s="2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2"/>
      <c r="B857" s="1"/>
      <c r="C857" s="2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2"/>
      <c r="B858" s="1"/>
      <c r="C858" s="2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2"/>
      <c r="B859" s="1"/>
      <c r="C859" s="2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2"/>
      <c r="B860" s="1"/>
      <c r="C860" s="2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2"/>
      <c r="B861" s="1"/>
      <c r="C861" s="2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2"/>
      <c r="B862" s="1"/>
      <c r="C862" s="2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2"/>
      <c r="B863" s="1"/>
      <c r="C863" s="2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2"/>
      <c r="B864" s="1"/>
      <c r="C864" s="2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2"/>
      <c r="B865" s="1"/>
      <c r="C865" s="2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2"/>
      <c r="B866" s="1"/>
      <c r="C866" s="2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2"/>
      <c r="B867" s="1"/>
      <c r="C867" s="2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2"/>
      <c r="B868" s="1"/>
      <c r="C868" s="2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2"/>
      <c r="B869" s="1"/>
      <c r="C869" s="2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2"/>
      <c r="B870" s="1"/>
      <c r="C870" s="2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2"/>
      <c r="B871" s="1"/>
      <c r="C871" s="2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2"/>
      <c r="B872" s="1"/>
      <c r="C872" s="2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2"/>
      <c r="B873" s="1"/>
      <c r="C873" s="2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2"/>
      <c r="B874" s="1"/>
      <c r="C874" s="2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2"/>
      <c r="B875" s="1"/>
      <c r="C875" s="2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2"/>
      <c r="B876" s="1"/>
      <c r="C876" s="2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2"/>
      <c r="B877" s="1"/>
      <c r="C877" s="2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2"/>
      <c r="B878" s="1"/>
      <c r="C878" s="2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2"/>
      <c r="B879" s="1"/>
      <c r="C879" s="2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2"/>
      <c r="B880" s="1"/>
      <c r="C880" s="2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2"/>
      <c r="B881" s="1"/>
      <c r="C881" s="2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2"/>
      <c r="B882" s="1"/>
      <c r="C882" s="2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2"/>
      <c r="B883" s="1"/>
      <c r="C883" s="2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2"/>
      <c r="B884" s="1"/>
      <c r="C884" s="2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2"/>
      <c r="B885" s="1"/>
      <c r="C885" s="2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2"/>
      <c r="B886" s="1"/>
      <c r="C886" s="2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2"/>
      <c r="B887" s="1"/>
      <c r="C887" s="2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2"/>
      <c r="B888" s="1"/>
      <c r="C888" s="2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2"/>
      <c r="B889" s="1"/>
      <c r="C889" s="2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2"/>
      <c r="B890" s="1"/>
      <c r="C890" s="2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2"/>
      <c r="B891" s="1"/>
      <c r="C891" s="2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2"/>
      <c r="B892" s="1"/>
      <c r="C892" s="2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2"/>
      <c r="B893" s="1"/>
      <c r="C893" s="2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2"/>
      <c r="B894" s="1"/>
      <c r="C894" s="2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2"/>
      <c r="B895" s="1"/>
      <c r="C895" s="2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2"/>
      <c r="B896" s="1"/>
      <c r="C896" s="2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2"/>
      <c r="B897" s="1"/>
      <c r="C897" s="2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2"/>
      <c r="B898" s="1"/>
      <c r="C898" s="2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2"/>
      <c r="B899" s="1"/>
      <c r="C899" s="2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2"/>
      <c r="B900" s="1"/>
      <c r="C900" s="2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2"/>
      <c r="B901" s="1"/>
      <c r="C901" s="2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2"/>
      <c r="B902" s="1"/>
      <c r="C902" s="2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2"/>
      <c r="B903" s="1"/>
      <c r="C903" s="2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2"/>
      <c r="B904" s="1"/>
      <c r="C904" s="2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2"/>
      <c r="B905" s="1"/>
      <c r="C905" s="2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2"/>
      <c r="B906" s="1"/>
      <c r="C906" s="2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2"/>
      <c r="B907" s="1"/>
      <c r="C907" s="2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2"/>
      <c r="B908" s="1"/>
      <c r="C908" s="2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2"/>
      <c r="B909" s="1"/>
      <c r="C909" s="2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2"/>
      <c r="B910" s="1"/>
      <c r="C910" s="2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2"/>
      <c r="B911" s="1"/>
      <c r="C911" s="2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2"/>
      <c r="B912" s="1"/>
      <c r="C912" s="2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2"/>
      <c r="B913" s="1"/>
      <c r="C913" s="2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2"/>
      <c r="B914" s="1"/>
      <c r="C914" s="2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2"/>
      <c r="B915" s="1"/>
      <c r="C915" s="2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2"/>
      <c r="B916" s="1"/>
      <c r="C916" s="2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2"/>
      <c r="B917" s="1"/>
      <c r="C917" s="2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2"/>
      <c r="B918" s="1"/>
      <c r="C918" s="2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2"/>
      <c r="B919" s="1"/>
      <c r="C919" s="2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2"/>
      <c r="B920" s="1"/>
      <c r="C920" s="2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2"/>
      <c r="B921" s="1"/>
      <c r="C921" s="2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2"/>
      <c r="B922" s="1"/>
      <c r="C922" s="2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2"/>
      <c r="B923" s="1"/>
      <c r="C923" s="2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2"/>
      <c r="B924" s="1"/>
      <c r="C924" s="2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2"/>
      <c r="B925" s="1"/>
      <c r="C925" s="2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2"/>
      <c r="B926" s="1"/>
      <c r="C926" s="2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2"/>
      <c r="B927" s="1"/>
      <c r="C927" s="2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2"/>
      <c r="B928" s="1"/>
      <c r="C928" s="2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2"/>
      <c r="B929" s="1"/>
      <c r="C929" s="2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2"/>
      <c r="B930" s="1"/>
      <c r="C930" s="2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2"/>
      <c r="B931" s="1"/>
      <c r="C931" s="2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2"/>
      <c r="B932" s="1"/>
      <c r="C932" s="2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2"/>
      <c r="B933" s="1"/>
      <c r="C933" s="2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2"/>
      <c r="B934" s="1"/>
      <c r="C934" s="2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2"/>
      <c r="B935" s="1"/>
      <c r="C935" s="2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2"/>
      <c r="B936" s="1"/>
      <c r="C936" s="2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2"/>
      <c r="B937" s="1"/>
      <c r="C937" s="2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2"/>
      <c r="B938" s="1"/>
      <c r="C938" s="2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2"/>
      <c r="B939" s="1"/>
      <c r="C939" s="2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2"/>
      <c r="B940" s="1"/>
      <c r="C940" s="2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2"/>
      <c r="B941" s="1"/>
      <c r="C941" s="2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2"/>
      <c r="B942" s="1"/>
      <c r="C942" s="2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2"/>
      <c r="B943" s="1"/>
      <c r="C943" s="2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2"/>
      <c r="B944" s="1"/>
      <c r="C944" s="2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2"/>
      <c r="B945" s="1"/>
      <c r="C945" s="2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2"/>
      <c r="B946" s="1"/>
      <c r="C946" s="2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2"/>
      <c r="B947" s="1"/>
      <c r="C947" s="2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2"/>
      <c r="B948" s="1"/>
      <c r="C948" s="2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2"/>
      <c r="B949" s="1"/>
      <c r="C949" s="2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2"/>
      <c r="B950" s="1"/>
      <c r="C950" s="2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2"/>
      <c r="B951" s="1"/>
      <c r="C951" s="2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2"/>
      <c r="B952" s="1"/>
      <c r="C952" s="2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2"/>
      <c r="B953" s="1"/>
      <c r="C953" s="2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2"/>
      <c r="B954" s="1"/>
      <c r="C954" s="2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2"/>
      <c r="B955" s="1"/>
      <c r="C955" s="2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2"/>
      <c r="B956" s="1"/>
      <c r="C956" s="2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2"/>
      <c r="B957" s="1"/>
      <c r="C957" s="2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2"/>
      <c r="B958" s="1"/>
      <c r="C958" s="2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2"/>
      <c r="B959" s="1"/>
      <c r="C959" s="2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2"/>
      <c r="B960" s="1"/>
      <c r="C960" s="2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2"/>
      <c r="B961" s="1"/>
      <c r="C961" s="2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2"/>
      <c r="B962" s="1"/>
      <c r="C962" s="2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2"/>
      <c r="B963" s="1"/>
      <c r="C963" s="2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2"/>
      <c r="B964" s="1"/>
      <c r="C964" s="2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2"/>
      <c r="B965" s="1"/>
      <c r="C965" s="2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2"/>
      <c r="B966" s="1"/>
      <c r="C966" s="2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2"/>
      <c r="B967" s="1"/>
      <c r="C967" s="2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2"/>
      <c r="B968" s="1"/>
      <c r="C968" s="2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2"/>
      <c r="B969" s="1"/>
      <c r="C969" s="2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2"/>
      <c r="B970" s="1"/>
      <c r="C970" s="2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2"/>
      <c r="B971" s="1"/>
      <c r="C971" s="2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2"/>
      <c r="B972" s="1"/>
      <c r="C972" s="2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2"/>
      <c r="B973" s="1"/>
      <c r="C973" s="2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2"/>
      <c r="B974" s="1"/>
      <c r="C974" s="2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2"/>
      <c r="B975" s="1"/>
      <c r="C975" s="2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2"/>
      <c r="B976" s="1"/>
      <c r="C976" s="2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2"/>
      <c r="B977" s="1"/>
      <c r="C977" s="2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2"/>
      <c r="B978" s="1"/>
      <c r="C978" s="2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2"/>
      <c r="B979" s="1"/>
      <c r="C979" s="2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2"/>
      <c r="B980" s="1"/>
      <c r="C980" s="2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2"/>
      <c r="B981" s="1"/>
      <c r="C981" s="2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2"/>
      <c r="B982" s="1"/>
      <c r="C982" s="2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2"/>
      <c r="B983" s="1"/>
      <c r="C983" s="2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2"/>
      <c r="B984" s="1"/>
      <c r="C984" s="2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2"/>
      <c r="B985" s="1"/>
      <c r="C985" s="2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2"/>
      <c r="B986" s="1"/>
      <c r="C986" s="2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2"/>
      <c r="B987" s="1"/>
      <c r="C987" s="2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2"/>
      <c r="B988" s="1"/>
      <c r="C988" s="2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2"/>
      <c r="B989" s="1"/>
      <c r="C989" s="2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2"/>
      <c r="B990" s="1"/>
      <c r="C990" s="2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2"/>
      <c r="B991" s="1"/>
      <c r="C991" s="2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2"/>
      <c r="B992" s="1"/>
      <c r="C992" s="2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2"/>
      <c r="B993" s="1"/>
      <c r="C993" s="2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2"/>
      <c r="B994" s="1"/>
      <c r="C994" s="2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2"/>
      <c r="B995" s="1"/>
      <c r="C995" s="2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2"/>
      <c r="B996" s="1"/>
      <c r="C996" s="2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2"/>
      <c r="B997" s="1"/>
      <c r="C997" s="2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2"/>
      <c r="B998" s="1"/>
      <c r="C998" s="2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2"/>
      <c r="B999" s="1"/>
      <c r="C999" s="2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2"/>
      <c r="B1000" s="1"/>
      <c r="C1000" s="2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2">
    <mergeCell ref="A106:D106"/>
    <mergeCell ref="A112:B112"/>
    <mergeCell ref="A113:B113"/>
    <mergeCell ref="A114:D114"/>
    <mergeCell ref="A97:B97"/>
    <mergeCell ref="A99:D99"/>
    <mergeCell ref="A100:C100"/>
    <mergeCell ref="A104:B104"/>
    <mergeCell ref="A105:B105"/>
    <mergeCell ref="A80:B80"/>
    <mergeCell ref="A87:B87"/>
    <mergeCell ref="A89:B89"/>
    <mergeCell ref="A93:B93"/>
    <mergeCell ref="A95:B95"/>
    <mergeCell ref="A68:C68"/>
    <mergeCell ref="A69:D69"/>
    <mergeCell ref="A77:B77"/>
    <mergeCell ref="A78:B78"/>
    <mergeCell ref="A79:D79"/>
    <mergeCell ref="A50:B50"/>
    <mergeCell ref="A60:C60"/>
    <mergeCell ref="A62:D62"/>
    <mergeCell ref="A63:C63"/>
    <mergeCell ref="A67:C67"/>
    <mergeCell ref="A33:D33"/>
    <mergeCell ref="A34:B34"/>
    <mergeCell ref="A37:B37"/>
    <mergeCell ref="A39:B39"/>
    <mergeCell ref="A48:B48"/>
    <mergeCell ref="B19:C19"/>
    <mergeCell ref="B20:C20"/>
    <mergeCell ref="A21:D21"/>
    <mergeCell ref="A31:C31"/>
    <mergeCell ref="A32:C32"/>
    <mergeCell ref="A14:D14"/>
    <mergeCell ref="B15:C15"/>
    <mergeCell ref="B16:C16"/>
    <mergeCell ref="B17:C17"/>
    <mergeCell ref="B18:C18"/>
    <mergeCell ref="B9:C9"/>
    <mergeCell ref="B10:C10"/>
    <mergeCell ref="B11:C11"/>
    <mergeCell ref="B12:C12"/>
    <mergeCell ref="A13:D13"/>
    <mergeCell ref="A2:D2"/>
    <mergeCell ref="A3:D3"/>
    <mergeCell ref="A5:D5"/>
    <mergeCell ref="A7:D7"/>
    <mergeCell ref="A8:D8"/>
    <mergeCell ref="A135:C135"/>
    <mergeCell ref="A122:B122"/>
    <mergeCell ref="A124:D124"/>
    <mergeCell ref="A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95" workbookViewId="0">
      <selection activeCell="D12" sqref="D12"/>
    </sheetView>
  </sheetViews>
  <sheetFormatPr defaultColWidth="14.42578125" defaultRowHeight="15" customHeight="1"/>
  <cols>
    <col min="1" max="1" width="7.85546875" customWidth="1"/>
    <col min="2" max="2" width="48.7109375" customWidth="1"/>
    <col min="3" max="3" width="12.85546875" customWidth="1"/>
    <col min="4" max="4" width="22.7109375" customWidth="1"/>
    <col min="5" max="5" width="9.140625" hidden="1" customWidth="1"/>
    <col min="6" max="6" width="9.140625" customWidth="1"/>
    <col min="7" max="7" width="11.5703125" customWidth="1"/>
    <col min="8" max="26" width="9.140625" customWidth="1"/>
  </cols>
  <sheetData>
    <row r="1" spans="1:26" ht="12.75" customHeight="1">
      <c r="A1" s="13"/>
      <c r="B1" s="13"/>
      <c r="C1" s="13"/>
      <c r="D1" s="1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78" t="s">
        <v>21</v>
      </c>
      <c r="B2" s="79"/>
      <c r="C2" s="79"/>
      <c r="D2" s="8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78" t="s">
        <v>155</v>
      </c>
      <c r="B3" s="79"/>
      <c r="C3" s="79"/>
      <c r="D3" s="8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81" t="s">
        <v>23</v>
      </c>
      <c r="B5" s="63"/>
      <c r="C5" s="63"/>
      <c r="D5" s="6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"/>
      <c r="B6" s="1"/>
      <c r="C6" s="2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70" t="s">
        <v>24</v>
      </c>
      <c r="B7" s="72"/>
      <c r="C7" s="72"/>
      <c r="D7" s="6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70" t="s">
        <v>25</v>
      </c>
      <c r="B8" s="72"/>
      <c r="C8" s="72"/>
      <c r="D8" s="6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5" t="s">
        <v>26</v>
      </c>
      <c r="B9" s="68" t="s">
        <v>27</v>
      </c>
      <c r="C9" s="69"/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5" t="s">
        <v>28</v>
      </c>
      <c r="B10" s="68" t="s">
        <v>29</v>
      </c>
      <c r="C10" s="69"/>
      <c r="D10" s="17" t="s">
        <v>30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5" t="s">
        <v>31</v>
      </c>
      <c r="B11" s="68" t="s">
        <v>32</v>
      </c>
      <c r="C11" s="69"/>
      <c r="D11" s="1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5" t="s">
        <v>33</v>
      </c>
      <c r="B12" s="68" t="s">
        <v>34</v>
      </c>
      <c r="C12" s="69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70"/>
      <c r="B13" s="72"/>
      <c r="C13" s="72"/>
      <c r="D13" s="6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70" t="s">
        <v>35</v>
      </c>
      <c r="B14" s="72"/>
      <c r="C14" s="72"/>
      <c r="D14" s="6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5">
        <v>1</v>
      </c>
      <c r="B15" s="68" t="s">
        <v>36</v>
      </c>
      <c r="C15" s="69"/>
      <c r="D15" s="18" t="s">
        <v>37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5">
        <v>2</v>
      </c>
      <c r="B16" s="68" t="s">
        <v>38</v>
      </c>
      <c r="C16" s="69"/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5">
        <v>3</v>
      </c>
      <c r="B17" s="68" t="s">
        <v>39</v>
      </c>
      <c r="C17" s="69"/>
      <c r="D17" s="20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5">
        <v>4</v>
      </c>
      <c r="B18" s="68" t="s">
        <v>40</v>
      </c>
      <c r="C18" s="69"/>
      <c r="D18" s="18" t="s">
        <v>17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5">
        <v>5</v>
      </c>
      <c r="B19" s="68" t="s">
        <v>41</v>
      </c>
      <c r="C19" s="69"/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21"/>
      <c r="B20" s="82"/>
      <c r="C20" s="72"/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71" t="s">
        <v>42</v>
      </c>
      <c r="B21" s="72"/>
      <c r="C21" s="72"/>
      <c r="D21" s="6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22">
        <v>1</v>
      </c>
      <c r="B22" s="23" t="s">
        <v>43</v>
      </c>
      <c r="C22" s="24" t="s">
        <v>44</v>
      </c>
      <c r="D22" s="24" t="s">
        <v>45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22" t="s">
        <v>26</v>
      </c>
      <c r="B23" s="25" t="s">
        <v>46</v>
      </c>
      <c r="C23" s="17"/>
      <c r="D23" s="26">
        <f>D17</f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22" t="s">
        <v>28</v>
      </c>
      <c r="B24" s="25" t="s">
        <v>47</v>
      </c>
      <c r="C24" s="27">
        <v>0</v>
      </c>
      <c r="D24" s="28">
        <f>C24*D23</f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22" t="s">
        <v>31</v>
      </c>
      <c r="B25" s="25" t="s">
        <v>48</v>
      </c>
      <c r="C25" s="27">
        <v>0</v>
      </c>
      <c r="D25" s="28">
        <f>C25*D23</f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22" t="s">
        <v>33</v>
      </c>
      <c r="B26" s="25" t="s">
        <v>49</v>
      </c>
      <c r="C26" s="17"/>
      <c r="D26" s="2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22" t="s">
        <v>50</v>
      </c>
      <c r="B27" s="25" t="s">
        <v>51</v>
      </c>
      <c r="C27" s="17"/>
      <c r="D27" s="2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22" t="s">
        <v>52</v>
      </c>
      <c r="B28" s="25" t="s">
        <v>53</v>
      </c>
      <c r="C28" s="17"/>
      <c r="D28" s="2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22" t="s">
        <v>54</v>
      </c>
      <c r="B29" s="25" t="s">
        <v>55</v>
      </c>
      <c r="C29" s="17"/>
      <c r="D29" s="2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22" t="s">
        <v>54</v>
      </c>
      <c r="B30" s="25" t="s">
        <v>56</v>
      </c>
      <c r="C30" s="17"/>
      <c r="D30" s="2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70" t="s">
        <v>57</v>
      </c>
      <c r="B31" s="72"/>
      <c r="C31" s="69"/>
      <c r="D31" s="30">
        <f>SUM(D23:D30)</f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83"/>
      <c r="B32" s="72"/>
      <c r="C32" s="72"/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71" t="s">
        <v>58</v>
      </c>
      <c r="B33" s="72"/>
      <c r="C33" s="72"/>
      <c r="D33" s="6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70" t="s">
        <v>59</v>
      </c>
      <c r="B34" s="69"/>
      <c r="C34" s="24" t="s">
        <v>44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22" t="s">
        <v>26</v>
      </c>
      <c r="B35" s="25" t="s">
        <v>60</v>
      </c>
      <c r="C35" s="27">
        <v>0</v>
      </c>
      <c r="D35" s="28">
        <f t="shared" ref="D35:D36" si="0">$D$31*C35</f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22" t="s">
        <v>28</v>
      </c>
      <c r="B36" s="25" t="s">
        <v>61</v>
      </c>
      <c r="C36" s="27">
        <v>0</v>
      </c>
      <c r="D36" s="28">
        <f t="shared" si="0"/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73" t="s">
        <v>62</v>
      </c>
      <c r="B37" s="74"/>
      <c r="C37" s="33">
        <f t="shared" ref="C37:D37" si="1">C35+C36</f>
        <v>0</v>
      </c>
      <c r="D37" s="34">
        <f t="shared" si="1"/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4"/>
      <c r="B38" s="31"/>
      <c r="C38" s="35"/>
      <c r="D38" s="3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84" t="s">
        <v>63</v>
      </c>
      <c r="B39" s="80"/>
      <c r="C39" s="24" t="s">
        <v>44</v>
      </c>
      <c r="D39" s="24" t="s">
        <v>45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22" t="s">
        <v>26</v>
      </c>
      <c r="B40" s="25" t="s">
        <v>64</v>
      </c>
      <c r="C40" s="27">
        <v>0</v>
      </c>
      <c r="D40" s="28">
        <f t="shared" ref="D40:D47" si="2">$D$31*C40</f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22" t="s">
        <v>28</v>
      </c>
      <c r="B41" s="25" t="s">
        <v>65</v>
      </c>
      <c r="C41" s="27">
        <v>0</v>
      </c>
      <c r="D41" s="28">
        <f t="shared" si="2"/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22" t="s">
        <v>31</v>
      </c>
      <c r="B42" s="25" t="s">
        <v>66</v>
      </c>
      <c r="C42" s="27">
        <v>0</v>
      </c>
      <c r="D42" s="28">
        <f t="shared" si="2"/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22" t="s">
        <v>33</v>
      </c>
      <c r="B43" s="25" t="s">
        <v>67</v>
      </c>
      <c r="C43" s="27">
        <v>0</v>
      </c>
      <c r="D43" s="28">
        <f t="shared" si="2"/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22" t="s">
        <v>50</v>
      </c>
      <c r="B44" s="25" t="s">
        <v>68</v>
      </c>
      <c r="C44" s="27">
        <v>0</v>
      </c>
      <c r="D44" s="28">
        <f t="shared" si="2"/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22" t="s">
        <v>52</v>
      </c>
      <c r="B45" s="25" t="s">
        <v>69</v>
      </c>
      <c r="C45" s="27">
        <v>0</v>
      </c>
      <c r="D45" s="28">
        <f t="shared" si="2"/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22" t="s">
        <v>54</v>
      </c>
      <c r="B46" s="25" t="s">
        <v>70</v>
      </c>
      <c r="C46" s="27">
        <v>0</v>
      </c>
      <c r="D46" s="28">
        <f t="shared" si="2"/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22" t="s">
        <v>71</v>
      </c>
      <c r="B47" s="25" t="s">
        <v>72</v>
      </c>
      <c r="C47" s="27">
        <v>0</v>
      </c>
      <c r="D47" s="28">
        <f t="shared" si="2"/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73" t="s">
        <v>73</v>
      </c>
      <c r="B48" s="74"/>
      <c r="C48" s="33">
        <f t="shared" ref="C48:D48" si="3">SUM(C40:C47)</f>
        <v>0</v>
      </c>
      <c r="D48" s="34">
        <f t="shared" si="3"/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4"/>
      <c r="B49" s="31"/>
      <c r="C49" s="37"/>
      <c r="D49" s="3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85" t="s">
        <v>74</v>
      </c>
      <c r="B50" s="77"/>
      <c r="C50" s="38"/>
      <c r="D50" s="39" t="s">
        <v>45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40" t="s">
        <v>26</v>
      </c>
      <c r="B51" s="41" t="s">
        <v>75</v>
      </c>
      <c r="C51" s="38"/>
      <c r="D51" s="42"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40" t="s">
        <v>28</v>
      </c>
      <c r="B52" s="41" t="s">
        <v>76</v>
      </c>
      <c r="C52" s="38"/>
      <c r="D52" s="42"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40" t="s">
        <v>31</v>
      </c>
      <c r="B53" s="41" t="s">
        <v>77</v>
      </c>
      <c r="C53" s="38"/>
      <c r="D53" s="42"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40" t="s">
        <v>33</v>
      </c>
      <c r="B54" s="41" t="s">
        <v>78</v>
      </c>
      <c r="C54" s="38"/>
      <c r="D54" s="42"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40" t="s">
        <v>50</v>
      </c>
      <c r="B55" s="41" t="s">
        <v>79</v>
      </c>
      <c r="C55" s="38"/>
      <c r="D55" s="42"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40" t="s">
        <v>52</v>
      </c>
      <c r="B56" s="41" t="s">
        <v>80</v>
      </c>
      <c r="C56" s="38"/>
      <c r="D56" s="42">
        <v>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40" t="s">
        <v>54</v>
      </c>
      <c r="B57" s="41" t="s">
        <v>81</v>
      </c>
      <c r="C57" s="38"/>
      <c r="D57" s="42"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40" t="s">
        <v>71</v>
      </c>
      <c r="B58" s="41" t="s">
        <v>82</v>
      </c>
      <c r="C58" s="38"/>
      <c r="D58" s="43"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40" t="s">
        <v>83</v>
      </c>
      <c r="B59" s="41" t="s">
        <v>84</v>
      </c>
      <c r="C59" s="38"/>
      <c r="D59" s="43"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86" t="s">
        <v>85</v>
      </c>
      <c r="B60" s="87"/>
      <c r="C60" s="88"/>
      <c r="D60" s="44">
        <f>SUM(D51:D59)</f>
        <v>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4"/>
      <c r="B61" s="31"/>
      <c r="C61" s="31"/>
      <c r="D61" s="36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84" t="s">
        <v>86</v>
      </c>
      <c r="B62" s="79"/>
      <c r="C62" s="79"/>
      <c r="D62" s="80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70" t="s">
        <v>87</v>
      </c>
      <c r="B63" s="72"/>
      <c r="C63" s="69"/>
      <c r="D63" s="24" t="s">
        <v>45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22" t="s">
        <v>88</v>
      </c>
      <c r="B64" s="25" t="s">
        <v>89</v>
      </c>
      <c r="C64" s="45">
        <f t="shared" ref="C64:D64" si="4">C37</f>
        <v>0</v>
      </c>
      <c r="D64" s="28">
        <f t="shared" si="4"/>
        <v>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22" t="s">
        <v>90</v>
      </c>
      <c r="B65" s="25" t="s">
        <v>91</v>
      </c>
      <c r="C65" s="45">
        <f t="shared" ref="C65:D65" si="5">C48</f>
        <v>0</v>
      </c>
      <c r="D65" s="28">
        <f t="shared" si="5"/>
        <v>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22" t="s">
        <v>92</v>
      </c>
      <c r="B66" s="25" t="s">
        <v>93</v>
      </c>
      <c r="C66" s="17"/>
      <c r="D66" s="28">
        <f>D60</f>
        <v>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70" t="s">
        <v>94</v>
      </c>
      <c r="B67" s="72"/>
      <c r="C67" s="69"/>
      <c r="D67" s="30">
        <f>SUM(D64:D66)</f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83"/>
      <c r="B68" s="72"/>
      <c r="C68" s="72"/>
      <c r="D68" s="3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71" t="s">
        <v>95</v>
      </c>
      <c r="B69" s="72"/>
      <c r="C69" s="72"/>
      <c r="D69" s="69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22">
        <v>3</v>
      </c>
      <c r="B70" s="23" t="s">
        <v>96</v>
      </c>
      <c r="C70" s="17"/>
      <c r="D70" s="24" t="s">
        <v>45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22" t="s">
        <v>26</v>
      </c>
      <c r="B71" s="25" t="s">
        <v>97</v>
      </c>
      <c r="C71" s="27">
        <v>0</v>
      </c>
      <c r="D71" s="28">
        <f>$D$31*C71</f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22" t="s">
        <v>28</v>
      </c>
      <c r="B72" s="25" t="s">
        <v>98</v>
      </c>
      <c r="C72" s="27">
        <v>0</v>
      </c>
      <c r="D72" s="28">
        <f>D71*C72</f>
        <v>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22" t="s">
        <v>31</v>
      </c>
      <c r="B73" s="25" t="s">
        <v>99</v>
      </c>
      <c r="C73" s="27">
        <v>0</v>
      </c>
      <c r="D73" s="28">
        <f>D71*C73</f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22" t="s">
        <v>33</v>
      </c>
      <c r="B74" s="25" t="s">
        <v>100</v>
      </c>
      <c r="C74" s="27">
        <v>0</v>
      </c>
      <c r="D74" s="28">
        <f>$D$31*C74</f>
        <v>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22" t="s">
        <v>50</v>
      </c>
      <c r="B75" s="25" t="s">
        <v>101</v>
      </c>
      <c r="C75" s="27">
        <v>0</v>
      </c>
      <c r="D75" s="28">
        <f>D74*C75</f>
        <v>0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22" t="s">
        <v>52</v>
      </c>
      <c r="B76" s="25" t="s">
        <v>102</v>
      </c>
      <c r="C76" s="27">
        <v>0</v>
      </c>
      <c r="D76" s="28">
        <f>D74*C76</f>
        <v>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70" t="s">
        <v>103</v>
      </c>
      <c r="B77" s="69"/>
      <c r="C77" s="46"/>
      <c r="D77" s="30">
        <f>SUM(D71:D76)</f>
        <v>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83"/>
      <c r="B78" s="72"/>
      <c r="C78" s="32"/>
      <c r="D78" s="3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71" t="s">
        <v>104</v>
      </c>
      <c r="B79" s="72"/>
      <c r="C79" s="72"/>
      <c r="D79" s="69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70" t="s">
        <v>105</v>
      </c>
      <c r="B80" s="69"/>
      <c r="C80" s="24" t="s">
        <v>44</v>
      </c>
      <c r="D80" s="24" t="s">
        <v>45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22" t="s">
        <v>26</v>
      </c>
      <c r="B81" s="25" t="s">
        <v>106</v>
      </c>
      <c r="C81" s="27">
        <v>0</v>
      </c>
      <c r="D81" s="28">
        <f t="shared" ref="D81:D86" si="6">$D$31*C81</f>
        <v>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22" t="s">
        <v>26</v>
      </c>
      <c r="B82" s="25" t="s">
        <v>107</v>
      </c>
      <c r="C82" s="27">
        <v>0</v>
      </c>
      <c r="D82" s="28">
        <f t="shared" si="6"/>
        <v>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22" t="s">
        <v>28</v>
      </c>
      <c r="B83" s="25" t="s">
        <v>108</v>
      </c>
      <c r="C83" s="27">
        <v>0</v>
      </c>
      <c r="D83" s="28">
        <f t="shared" si="6"/>
        <v>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22" t="s">
        <v>31</v>
      </c>
      <c r="B84" s="25" t="s">
        <v>109</v>
      </c>
      <c r="C84" s="27">
        <v>0</v>
      </c>
      <c r="D84" s="28">
        <f t="shared" si="6"/>
        <v>0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22" t="s">
        <v>33</v>
      </c>
      <c r="B85" s="25" t="s">
        <v>110</v>
      </c>
      <c r="C85" s="27">
        <v>0</v>
      </c>
      <c r="D85" s="28">
        <f t="shared" si="6"/>
        <v>0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22" t="s">
        <v>50</v>
      </c>
      <c r="B86" s="25" t="s">
        <v>111</v>
      </c>
      <c r="C86" s="27">
        <v>0</v>
      </c>
      <c r="D86" s="28">
        <f t="shared" si="6"/>
        <v>0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73" t="s">
        <v>112</v>
      </c>
      <c r="B87" s="74"/>
      <c r="C87" s="33">
        <f t="shared" ref="C87:D87" si="7">SUM(C81:C86)</f>
        <v>0</v>
      </c>
      <c r="D87" s="34">
        <f t="shared" si="7"/>
        <v>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4"/>
      <c r="B88" s="31"/>
      <c r="C88" s="37"/>
      <c r="D88" s="36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84" t="s">
        <v>113</v>
      </c>
      <c r="B89" s="80"/>
      <c r="C89" s="24" t="s">
        <v>44</v>
      </c>
      <c r="D89" s="24" t="s">
        <v>45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22" t="s">
        <v>26</v>
      </c>
      <c r="B90" s="25" t="s">
        <v>114</v>
      </c>
      <c r="C90" s="27">
        <v>0</v>
      </c>
      <c r="D90" s="28">
        <f t="shared" ref="D90:D92" si="8">$D$31*C90</f>
        <v>0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22" t="s">
        <v>28</v>
      </c>
      <c r="B91" s="25" t="s">
        <v>115</v>
      </c>
      <c r="C91" s="45">
        <f>C90*C48</f>
        <v>0</v>
      </c>
      <c r="D91" s="28">
        <f t="shared" si="8"/>
        <v>0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22" t="s">
        <v>28</v>
      </c>
      <c r="B92" s="25" t="s">
        <v>116</v>
      </c>
      <c r="C92" s="45">
        <f>C36*C48</f>
        <v>0</v>
      </c>
      <c r="D92" s="28">
        <f t="shared" si="8"/>
        <v>0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73" t="s">
        <v>117</v>
      </c>
      <c r="B93" s="74"/>
      <c r="C93" s="33">
        <f t="shared" ref="C93:D93" si="9">SUM(C90:C92)</f>
        <v>0</v>
      </c>
      <c r="D93" s="34">
        <f t="shared" si="9"/>
        <v>0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4"/>
      <c r="B94" s="31"/>
      <c r="C94" s="37"/>
      <c r="D94" s="36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84" t="s">
        <v>118</v>
      </c>
      <c r="B95" s="80"/>
      <c r="C95" s="24" t="s">
        <v>44</v>
      </c>
      <c r="D95" s="24" t="s">
        <v>45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22" t="s">
        <v>26</v>
      </c>
      <c r="B96" s="25" t="s">
        <v>119</v>
      </c>
      <c r="C96" s="47">
        <v>0</v>
      </c>
      <c r="D96" s="28">
        <f>$D$31*C96</f>
        <v>0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73" t="s">
        <v>120</v>
      </c>
      <c r="B97" s="74"/>
      <c r="C97" s="33">
        <f t="shared" ref="C97:D97" si="10">SUM(C96)</f>
        <v>0</v>
      </c>
      <c r="D97" s="48">
        <f t="shared" si="10"/>
        <v>0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4"/>
      <c r="B98" s="31"/>
      <c r="C98" s="35"/>
      <c r="D98" s="36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84" t="s">
        <v>121</v>
      </c>
      <c r="B99" s="79"/>
      <c r="C99" s="79"/>
      <c r="D99" s="80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70" t="s">
        <v>122</v>
      </c>
      <c r="B100" s="72"/>
      <c r="C100" s="69"/>
      <c r="D100" s="24" t="s">
        <v>45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22" t="s">
        <v>123</v>
      </c>
      <c r="B101" s="25" t="s">
        <v>107</v>
      </c>
      <c r="C101" s="45">
        <f t="shared" ref="C101:D101" si="11">C87</f>
        <v>0</v>
      </c>
      <c r="D101" s="28">
        <f t="shared" si="11"/>
        <v>0</v>
      </c>
      <c r="E101" s="1"/>
      <c r="F101" s="1"/>
      <c r="G101" s="5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22" t="s">
        <v>124</v>
      </c>
      <c r="B102" s="25" t="s">
        <v>125</v>
      </c>
      <c r="C102" s="45">
        <f t="shared" ref="C102:D102" si="12">C93</f>
        <v>0</v>
      </c>
      <c r="D102" s="28">
        <f t="shared" si="12"/>
        <v>0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22" t="s">
        <v>126</v>
      </c>
      <c r="B103" s="25" t="s">
        <v>127</v>
      </c>
      <c r="C103" s="45">
        <f t="shared" ref="C103:D103" si="13">C97</f>
        <v>0</v>
      </c>
      <c r="D103" s="28">
        <f t="shared" si="13"/>
        <v>0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70" t="s">
        <v>128</v>
      </c>
      <c r="B104" s="69"/>
      <c r="C104" s="46">
        <f t="shared" ref="C104:D104" si="14">SUM(C101:C103)</f>
        <v>0</v>
      </c>
      <c r="D104" s="30">
        <f t="shared" si="14"/>
        <v>0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83"/>
      <c r="B105" s="72"/>
      <c r="C105" s="32"/>
      <c r="D105" s="32"/>
      <c r="E105" s="1"/>
      <c r="F105" s="1"/>
      <c r="G105" s="5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71" t="s">
        <v>129</v>
      </c>
      <c r="B106" s="72"/>
      <c r="C106" s="72"/>
      <c r="D106" s="69"/>
      <c r="E106" s="1"/>
      <c r="F106" s="1"/>
      <c r="G106" s="5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22">
        <v>5</v>
      </c>
      <c r="B107" s="23" t="s">
        <v>130</v>
      </c>
      <c r="C107" s="17"/>
      <c r="D107" s="24" t="s">
        <v>45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22" t="s">
        <v>26</v>
      </c>
      <c r="B108" s="25" t="s">
        <v>131</v>
      </c>
      <c r="C108" s="17"/>
      <c r="D108" s="49">
        <v>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22" t="s">
        <v>28</v>
      </c>
      <c r="B109" s="25" t="s">
        <v>132</v>
      </c>
      <c r="C109" s="17"/>
      <c r="D109" s="49">
        <v>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22" t="s">
        <v>31</v>
      </c>
      <c r="B110" s="25" t="s">
        <v>133</v>
      </c>
      <c r="C110" s="17"/>
      <c r="D110" s="49">
        <v>0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22" t="s">
        <v>33</v>
      </c>
      <c r="B111" s="25" t="s">
        <v>84</v>
      </c>
      <c r="C111" s="17"/>
      <c r="D111" s="52">
        <v>0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70" t="s">
        <v>134</v>
      </c>
      <c r="B112" s="69"/>
      <c r="C112" s="17"/>
      <c r="D112" s="53">
        <f>SUM(D108:D111)</f>
        <v>0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83"/>
      <c r="B113" s="72"/>
      <c r="C113" s="32"/>
      <c r="D113" s="3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71" t="s">
        <v>135</v>
      </c>
      <c r="B114" s="72"/>
      <c r="C114" s="72"/>
      <c r="D114" s="69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22">
        <v>6</v>
      </c>
      <c r="B115" s="23" t="s">
        <v>136</v>
      </c>
      <c r="C115" s="24" t="s">
        <v>44</v>
      </c>
      <c r="D115" s="24" t="s">
        <v>45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22" t="s">
        <v>26</v>
      </c>
      <c r="B116" s="25" t="s">
        <v>137</v>
      </c>
      <c r="C116" s="27">
        <v>0</v>
      </c>
      <c r="D116" s="28">
        <f>(D112+D104+D77+D67+D31)*C116</f>
        <v>0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22" t="s">
        <v>28</v>
      </c>
      <c r="B117" s="25" t="s">
        <v>138</v>
      </c>
      <c r="C117" s="27">
        <v>0</v>
      </c>
      <c r="D117" s="28">
        <f>(D112+D104+D77+D67+D31)*C117</f>
        <v>0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22" t="s">
        <v>31</v>
      </c>
      <c r="B118" s="23" t="s">
        <v>139</v>
      </c>
      <c r="C118" s="45"/>
      <c r="D118" s="2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22" t="s">
        <v>140</v>
      </c>
      <c r="B119" s="25" t="s">
        <v>141</v>
      </c>
      <c r="C119" s="27">
        <v>0</v>
      </c>
      <c r="D119" s="28">
        <f>(D133*E135/E133)*C119</f>
        <v>0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22" t="s">
        <v>142</v>
      </c>
      <c r="B120" s="25" t="s">
        <v>143</v>
      </c>
      <c r="C120" s="27">
        <v>0</v>
      </c>
      <c r="D120" s="28">
        <f>(D133*E135/E133)*C120</f>
        <v>0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22" t="s">
        <v>144</v>
      </c>
      <c r="B121" s="25" t="s">
        <v>145</v>
      </c>
      <c r="C121" s="27">
        <v>0</v>
      </c>
      <c r="D121" s="28">
        <f>(D133*E135/E133)*C121</f>
        <v>0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73" t="s">
        <v>146</v>
      </c>
      <c r="B122" s="74"/>
      <c r="C122" s="33">
        <f t="shared" ref="C122:D122" si="15">SUM(C119:C121)</f>
        <v>0</v>
      </c>
      <c r="D122" s="34">
        <f t="shared" si="15"/>
        <v>0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4"/>
      <c r="B123" s="31"/>
      <c r="C123" s="37"/>
      <c r="D123" s="36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75" t="s">
        <v>147</v>
      </c>
      <c r="B124" s="76"/>
      <c r="C124" s="76"/>
      <c r="D124" s="77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70" t="s">
        <v>148</v>
      </c>
      <c r="B125" s="72"/>
      <c r="C125" s="69"/>
      <c r="D125" s="24" t="s">
        <v>45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5" t="s">
        <v>26</v>
      </c>
      <c r="B126" s="68" t="s">
        <v>42</v>
      </c>
      <c r="C126" s="69"/>
      <c r="D126" s="28">
        <f>D31</f>
        <v>0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5" t="s">
        <v>28</v>
      </c>
      <c r="B127" s="68" t="s">
        <v>149</v>
      </c>
      <c r="C127" s="69"/>
      <c r="D127" s="28">
        <f>D67</f>
        <v>0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5" t="s">
        <v>31</v>
      </c>
      <c r="B128" s="68" t="s">
        <v>95</v>
      </c>
      <c r="C128" s="69"/>
      <c r="D128" s="28">
        <f>D77</f>
        <v>0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5" t="s">
        <v>33</v>
      </c>
      <c r="B129" s="68" t="s">
        <v>104</v>
      </c>
      <c r="C129" s="69"/>
      <c r="D129" s="28">
        <f>D104</f>
        <v>0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5" t="s">
        <v>50</v>
      </c>
      <c r="B130" s="68" t="s">
        <v>129</v>
      </c>
      <c r="C130" s="69"/>
      <c r="D130" s="28">
        <f>D112</f>
        <v>0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5"/>
      <c r="B131" s="70" t="s">
        <v>150</v>
      </c>
      <c r="C131" s="69"/>
      <c r="D131" s="28">
        <f>SUM(D126:D130)</f>
        <v>0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5" t="s">
        <v>52</v>
      </c>
      <c r="B132" s="68" t="s">
        <v>151</v>
      </c>
      <c r="C132" s="69"/>
      <c r="D132" s="28">
        <f>D116+D117</f>
        <v>0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5"/>
      <c r="B133" s="70" t="s">
        <v>152</v>
      </c>
      <c r="C133" s="69"/>
      <c r="D133" s="28">
        <f>D131+D132</f>
        <v>0</v>
      </c>
      <c r="E133" s="51">
        <f>100%-C122</f>
        <v>1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5" t="s">
        <v>54</v>
      </c>
      <c r="B134" s="68" t="s">
        <v>153</v>
      </c>
      <c r="C134" s="69"/>
      <c r="D134" s="28">
        <f>D122</f>
        <v>0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71" t="s">
        <v>154</v>
      </c>
      <c r="B135" s="72"/>
      <c r="C135" s="69"/>
      <c r="D135" s="54">
        <f>D134+D133</f>
        <v>0</v>
      </c>
      <c r="E135" s="55">
        <v>1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2"/>
      <c r="B136" s="1"/>
      <c r="C136" s="2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2"/>
      <c r="B137" s="1"/>
      <c r="C137" s="2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2"/>
      <c r="B138" s="1"/>
      <c r="C138" s="2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2"/>
      <c r="B139" s="1"/>
      <c r="C139" s="2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2"/>
      <c r="B140" s="1"/>
      <c r="C140" s="2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2"/>
      <c r="B141" s="1"/>
      <c r="C141" s="2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2"/>
      <c r="B142" s="1"/>
      <c r="C142" s="2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2"/>
      <c r="B143" s="1"/>
      <c r="C143" s="2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2"/>
      <c r="B144" s="1"/>
      <c r="C144" s="2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2"/>
      <c r="B145" s="1"/>
      <c r="C145" s="2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2"/>
      <c r="B146" s="1"/>
      <c r="C146" s="2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2"/>
      <c r="B147" s="1"/>
      <c r="C147" s="2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2"/>
      <c r="B148" s="1"/>
      <c r="C148" s="2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2"/>
      <c r="B149" s="1"/>
      <c r="C149" s="2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2"/>
      <c r="B150" s="1"/>
      <c r="C150" s="2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2"/>
      <c r="B151" s="1"/>
      <c r="C151" s="2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2"/>
      <c r="B152" s="1"/>
      <c r="C152" s="2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2"/>
      <c r="B153" s="1"/>
      <c r="C153" s="2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2"/>
      <c r="B154" s="1"/>
      <c r="C154" s="2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2"/>
      <c r="B155" s="1"/>
      <c r="C155" s="2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2"/>
      <c r="B156" s="1"/>
      <c r="C156" s="2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2"/>
      <c r="B157" s="1"/>
      <c r="C157" s="2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2"/>
      <c r="B158" s="1"/>
      <c r="C158" s="2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2"/>
      <c r="B159" s="1"/>
      <c r="C159" s="2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2"/>
      <c r="B160" s="1"/>
      <c r="C160" s="2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2"/>
      <c r="B161" s="1"/>
      <c r="C161" s="2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2"/>
      <c r="B162" s="1"/>
      <c r="C162" s="2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2"/>
      <c r="B163" s="1"/>
      <c r="C163" s="2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2"/>
      <c r="B164" s="1"/>
      <c r="C164" s="2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2"/>
      <c r="B165" s="1"/>
      <c r="C165" s="2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2"/>
      <c r="B166" s="1"/>
      <c r="C166" s="2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2"/>
      <c r="B167" s="1"/>
      <c r="C167" s="2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2"/>
      <c r="B168" s="1"/>
      <c r="C168" s="2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2"/>
      <c r="B169" s="1"/>
      <c r="C169" s="2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2"/>
      <c r="B170" s="1"/>
      <c r="C170" s="2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2"/>
      <c r="B171" s="1"/>
      <c r="C171" s="2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2"/>
      <c r="B172" s="1"/>
      <c r="C172" s="2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2"/>
      <c r="B173" s="1"/>
      <c r="C173" s="2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2"/>
      <c r="B174" s="1"/>
      <c r="C174" s="2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2"/>
      <c r="B175" s="1"/>
      <c r="C175" s="2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2"/>
      <c r="B176" s="1"/>
      <c r="C176" s="2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2"/>
      <c r="B177" s="1"/>
      <c r="C177" s="2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2"/>
      <c r="B178" s="1"/>
      <c r="C178" s="2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2"/>
      <c r="B179" s="1"/>
      <c r="C179" s="2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2"/>
      <c r="B180" s="1"/>
      <c r="C180" s="2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2"/>
      <c r="B181" s="1"/>
      <c r="C181" s="2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2"/>
      <c r="B182" s="1"/>
      <c r="C182" s="2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2"/>
      <c r="B183" s="1"/>
      <c r="C183" s="2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2"/>
      <c r="B184" s="1"/>
      <c r="C184" s="2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2"/>
      <c r="B185" s="1"/>
      <c r="C185" s="2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2"/>
      <c r="B186" s="1"/>
      <c r="C186" s="2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2"/>
      <c r="B187" s="1"/>
      <c r="C187" s="2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2"/>
      <c r="B188" s="1"/>
      <c r="C188" s="2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2"/>
      <c r="B189" s="1"/>
      <c r="C189" s="2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2"/>
      <c r="B190" s="1"/>
      <c r="C190" s="2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2"/>
      <c r="B191" s="1"/>
      <c r="C191" s="2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2"/>
      <c r="B192" s="1"/>
      <c r="C192" s="2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2"/>
      <c r="B193" s="1"/>
      <c r="C193" s="2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2"/>
      <c r="B194" s="1"/>
      <c r="C194" s="2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2"/>
      <c r="B195" s="1"/>
      <c r="C195" s="2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2"/>
      <c r="B196" s="1"/>
      <c r="C196" s="2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2"/>
      <c r="B197" s="1"/>
      <c r="C197" s="2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2"/>
      <c r="B198" s="1"/>
      <c r="C198" s="2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2"/>
      <c r="B199" s="1"/>
      <c r="C199" s="2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2"/>
      <c r="B200" s="1"/>
      <c r="C200" s="2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2"/>
      <c r="B201" s="1"/>
      <c r="C201" s="2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2"/>
      <c r="B202" s="1"/>
      <c r="C202" s="2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2"/>
      <c r="B203" s="1"/>
      <c r="C203" s="2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2"/>
      <c r="B204" s="1"/>
      <c r="C204" s="2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2"/>
      <c r="B205" s="1"/>
      <c r="C205" s="2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2"/>
      <c r="B206" s="1"/>
      <c r="C206" s="2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2"/>
      <c r="B207" s="1"/>
      <c r="C207" s="2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2"/>
      <c r="B208" s="1"/>
      <c r="C208" s="2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2"/>
      <c r="B209" s="1"/>
      <c r="C209" s="2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2"/>
      <c r="B210" s="1"/>
      <c r="C210" s="2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2"/>
      <c r="B211" s="1"/>
      <c r="C211" s="2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2"/>
      <c r="B212" s="1"/>
      <c r="C212" s="2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2"/>
      <c r="B213" s="1"/>
      <c r="C213" s="2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2"/>
      <c r="B214" s="1"/>
      <c r="C214" s="2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2"/>
      <c r="B215" s="1"/>
      <c r="C215" s="2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2"/>
      <c r="B216" s="1"/>
      <c r="C216" s="2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2"/>
      <c r="B217" s="1"/>
      <c r="C217" s="2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2"/>
      <c r="B218" s="1"/>
      <c r="C218" s="2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2"/>
      <c r="B219" s="1"/>
      <c r="C219" s="2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2"/>
      <c r="B220" s="1"/>
      <c r="C220" s="2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2"/>
      <c r="B221" s="1"/>
      <c r="C221" s="2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2"/>
      <c r="B222" s="1"/>
      <c r="C222" s="2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2"/>
      <c r="B223" s="1"/>
      <c r="C223" s="2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2"/>
      <c r="B224" s="1"/>
      <c r="C224" s="2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2"/>
      <c r="B225" s="1"/>
      <c r="C225" s="2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2"/>
      <c r="B226" s="1"/>
      <c r="C226" s="2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2"/>
      <c r="B227" s="1"/>
      <c r="C227" s="2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2"/>
      <c r="B228" s="1"/>
      <c r="C228" s="2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2"/>
      <c r="B229" s="1"/>
      <c r="C229" s="2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2"/>
      <c r="B230" s="1"/>
      <c r="C230" s="2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2"/>
      <c r="B231" s="1"/>
      <c r="C231" s="2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2"/>
      <c r="B232" s="1"/>
      <c r="C232" s="2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2"/>
      <c r="B233" s="1"/>
      <c r="C233" s="2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2"/>
      <c r="B234" s="1"/>
      <c r="C234" s="2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2"/>
      <c r="B235" s="1"/>
      <c r="C235" s="2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2"/>
      <c r="B236" s="1"/>
      <c r="C236" s="2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2"/>
      <c r="B237" s="1"/>
      <c r="C237" s="2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2"/>
      <c r="B238" s="1"/>
      <c r="C238" s="2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2"/>
      <c r="B239" s="1"/>
      <c r="C239" s="2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2"/>
      <c r="B240" s="1"/>
      <c r="C240" s="2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2"/>
      <c r="B241" s="1"/>
      <c r="C241" s="2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2"/>
      <c r="B242" s="1"/>
      <c r="C242" s="2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2"/>
      <c r="B243" s="1"/>
      <c r="C243" s="2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2"/>
      <c r="B244" s="1"/>
      <c r="C244" s="2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2"/>
      <c r="B245" s="1"/>
      <c r="C245" s="2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2"/>
      <c r="B246" s="1"/>
      <c r="C246" s="2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2"/>
      <c r="B247" s="1"/>
      <c r="C247" s="2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2"/>
      <c r="B248" s="1"/>
      <c r="C248" s="2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2"/>
      <c r="B249" s="1"/>
      <c r="C249" s="2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2"/>
      <c r="B250" s="1"/>
      <c r="C250" s="2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2"/>
      <c r="B251" s="1"/>
      <c r="C251" s="2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2"/>
      <c r="B252" s="1"/>
      <c r="C252" s="2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2"/>
      <c r="B253" s="1"/>
      <c r="C253" s="2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2"/>
      <c r="B254" s="1"/>
      <c r="C254" s="2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2"/>
      <c r="B255" s="1"/>
      <c r="C255" s="2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2"/>
      <c r="B256" s="1"/>
      <c r="C256" s="2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2"/>
      <c r="B257" s="1"/>
      <c r="C257" s="2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2"/>
      <c r="B258" s="1"/>
      <c r="C258" s="2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2"/>
      <c r="B259" s="1"/>
      <c r="C259" s="2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2"/>
      <c r="B260" s="1"/>
      <c r="C260" s="2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2"/>
      <c r="B261" s="1"/>
      <c r="C261" s="2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2"/>
      <c r="B262" s="1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2"/>
      <c r="B263" s="1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2"/>
      <c r="B264" s="1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2"/>
      <c r="B265" s="1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2"/>
      <c r="B266" s="1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2"/>
      <c r="B267" s="1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2"/>
      <c r="B268" s="1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2"/>
      <c r="B269" s="1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2"/>
      <c r="B270" s="1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2"/>
      <c r="B271" s="1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2"/>
      <c r="B272" s="1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2"/>
      <c r="B273" s="1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2"/>
      <c r="B274" s="1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2"/>
      <c r="B275" s="1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2"/>
      <c r="B276" s="1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2"/>
      <c r="B277" s="1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2"/>
      <c r="B278" s="1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2"/>
      <c r="B279" s="1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2"/>
      <c r="B280" s="1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2"/>
      <c r="B281" s="1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2"/>
      <c r="B282" s="1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2"/>
      <c r="B283" s="1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2"/>
      <c r="B284" s="1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2"/>
      <c r="B285" s="1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2"/>
      <c r="B286" s="1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2"/>
      <c r="B287" s="1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2"/>
      <c r="B288" s="1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2"/>
      <c r="B289" s="1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2"/>
      <c r="B290" s="1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2"/>
      <c r="B291" s="1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2"/>
      <c r="B292" s="1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2"/>
      <c r="B293" s="1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2"/>
      <c r="B294" s="1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2"/>
      <c r="B295" s="1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2"/>
      <c r="B296" s="1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2"/>
      <c r="B297" s="1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2"/>
      <c r="B298" s="1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2"/>
      <c r="B299" s="1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2"/>
      <c r="B300" s="1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2"/>
      <c r="B301" s="1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2"/>
      <c r="B302" s="1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2"/>
      <c r="B303" s="1"/>
      <c r="C303" s="2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2"/>
      <c r="B304" s="1"/>
      <c r="C304" s="2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2"/>
      <c r="B305" s="1"/>
      <c r="C305" s="2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2"/>
      <c r="B306" s="1"/>
      <c r="C306" s="2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2"/>
      <c r="B307" s="1"/>
      <c r="C307" s="2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2"/>
      <c r="B308" s="1"/>
      <c r="C308" s="2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2"/>
      <c r="B309" s="1"/>
      <c r="C309" s="2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2"/>
      <c r="B310" s="1"/>
      <c r="C310" s="2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2"/>
      <c r="B311" s="1"/>
      <c r="C311" s="2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2"/>
      <c r="B312" s="1"/>
      <c r="C312" s="2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2"/>
      <c r="B313" s="1"/>
      <c r="C313" s="2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2"/>
      <c r="B314" s="1"/>
      <c r="C314" s="2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2"/>
      <c r="B315" s="1"/>
      <c r="C315" s="2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2"/>
      <c r="B316" s="1"/>
      <c r="C316" s="2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2"/>
      <c r="B317" s="1"/>
      <c r="C317" s="2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2"/>
      <c r="B318" s="1"/>
      <c r="C318" s="2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2"/>
      <c r="B319" s="1"/>
      <c r="C319" s="2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2"/>
      <c r="B320" s="1"/>
      <c r="C320" s="2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2"/>
      <c r="B321" s="1"/>
      <c r="C321" s="2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2"/>
      <c r="B322" s="1"/>
      <c r="C322" s="2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2"/>
      <c r="B323" s="1"/>
      <c r="C323" s="2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2"/>
      <c r="B324" s="1"/>
      <c r="C324" s="2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2"/>
      <c r="B325" s="1"/>
      <c r="C325" s="2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2"/>
      <c r="B326" s="1"/>
      <c r="C326" s="2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2"/>
      <c r="B327" s="1"/>
      <c r="C327" s="2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2"/>
      <c r="B328" s="1"/>
      <c r="C328" s="2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2"/>
      <c r="B329" s="1"/>
      <c r="C329" s="2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2"/>
      <c r="B330" s="1"/>
      <c r="C330" s="2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2"/>
      <c r="B331" s="1"/>
      <c r="C331" s="2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2"/>
      <c r="B332" s="1"/>
      <c r="C332" s="2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2"/>
      <c r="B333" s="1"/>
      <c r="C333" s="2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2"/>
      <c r="B334" s="1"/>
      <c r="C334" s="2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2"/>
      <c r="B335" s="1"/>
      <c r="C335" s="2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2"/>
      <c r="B336" s="1"/>
      <c r="C336" s="2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2"/>
      <c r="B337" s="1"/>
      <c r="C337" s="2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2"/>
      <c r="B338" s="1"/>
      <c r="C338" s="2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2"/>
      <c r="B339" s="1"/>
      <c r="C339" s="2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2"/>
      <c r="B340" s="1"/>
      <c r="C340" s="2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2"/>
      <c r="B341" s="1"/>
      <c r="C341" s="2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2"/>
      <c r="B342" s="1"/>
      <c r="C342" s="2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2"/>
      <c r="B343" s="1"/>
      <c r="C343" s="2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2"/>
      <c r="B344" s="1"/>
      <c r="C344" s="2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2"/>
      <c r="B345" s="1"/>
      <c r="C345" s="2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2"/>
      <c r="B346" s="1"/>
      <c r="C346" s="2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2"/>
      <c r="B347" s="1"/>
      <c r="C347" s="2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2"/>
      <c r="B348" s="1"/>
      <c r="C348" s="2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2"/>
      <c r="B349" s="1"/>
      <c r="C349" s="2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2"/>
      <c r="B350" s="1"/>
      <c r="C350" s="2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2"/>
      <c r="B351" s="1"/>
      <c r="C351" s="2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2"/>
      <c r="B352" s="1"/>
      <c r="C352" s="2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2"/>
      <c r="B353" s="1"/>
      <c r="C353" s="2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2"/>
      <c r="B354" s="1"/>
      <c r="C354" s="2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2"/>
      <c r="B355" s="1"/>
      <c r="C355" s="2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2"/>
      <c r="B356" s="1"/>
      <c r="C356" s="2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2"/>
      <c r="B357" s="1"/>
      <c r="C357" s="2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2"/>
      <c r="B358" s="1"/>
      <c r="C358" s="2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2"/>
      <c r="B359" s="1"/>
      <c r="C359" s="2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2"/>
      <c r="B360" s="1"/>
      <c r="C360" s="2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2"/>
      <c r="B361" s="1"/>
      <c r="C361" s="2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2"/>
      <c r="B362" s="1"/>
      <c r="C362" s="2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2"/>
      <c r="B363" s="1"/>
      <c r="C363" s="2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2"/>
      <c r="B364" s="1"/>
      <c r="C364" s="2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2"/>
      <c r="B365" s="1"/>
      <c r="C365" s="2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2"/>
      <c r="B366" s="1"/>
      <c r="C366" s="2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2"/>
      <c r="B367" s="1"/>
      <c r="C367" s="2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2"/>
      <c r="B368" s="1"/>
      <c r="C368" s="2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2"/>
      <c r="B369" s="1"/>
      <c r="C369" s="2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2"/>
      <c r="B370" s="1"/>
      <c r="C370" s="2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2"/>
      <c r="B371" s="1"/>
      <c r="C371" s="2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2"/>
      <c r="B372" s="1"/>
      <c r="C372" s="2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2"/>
      <c r="B373" s="1"/>
      <c r="C373" s="2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2"/>
      <c r="B374" s="1"/>
      <c r="C374" s="2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2"/>
      <c r="B375" s="1"/>
      <c r="C375" s="2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2"/>
      <c r="B376" s="1"/>
      <c r="C376" s="2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2"/>
      <c r="B377" s="1"/>
      <c r="C377" s="2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2"/>
      <c r="B378" s="1"/>
      <c r="C378" s="2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2"/>
      <c r="B379" s="1"/>
      <c r="C379" s="2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2"/>
      <c r="B380" s="1"/>
      <c r="C380" s="2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2"/>
      <c r="B381" s="1"/>
      <c r="C381" s="2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2"/>
      <c r="B382" s="1"/>
      <c r="C382" s="2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2"/>
      <c r="B383" s="1"/>
      <c r="C383" s="2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2"/>
      <c r="B384" s="1"/>
      <c r="C384" s="2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2"/>
      <c r="B385" s="1"/>
      <c r="C385" s="2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2"/>
      <c r="B386" s="1"/>
      <c r="C386" s="2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2"/>
      <c r="B387" s="1"/>
      <c r="C387" s="2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2"/>
      <c r="B388" s="1"/>
      <c r="C388" s="2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2"/>
      <c r="B389" s="1"/>
      <c r="C389" s="2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2"/>
      <c r="B390" s="1"/>
      <c r="C390" s="2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2"/>
      <c r="B391" s="1"/>
      <c r="C391" s="2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2"/>
      <c r="B392" s="1"/>
      <c r="C392" s="2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2"/>
      <c r="B393" s="1"/>
      <c r="C393" s="2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2"/>
      <c r="B394" s="1"/>
      <c r="C394" s="2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2"/>
      <c r="B395" s="1"/>
      <c r="C395" s="2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2"/>
      <c r="B396" s="1"/>
      <c r="C396" s="2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2"/>
      <c r="B397" s="1"/>
      <c r="C397" s="2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2"/>
      <c r="B398" s="1"/>
      <c r="C398" s="2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2"/>
      <c r="B399" s="1"/>
      <c r="C399" s="2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2"/>
      <c r="B400" s="1"/>
      <c r="C400" s="2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2"/>
      <c r="B401" s="1"/>
      <c r="C401" s="2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2"/>
      <c r="B402" s="1"/>
      <c r="C402" s="2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2"/>
      <c r="B403" s="1"/>
      <c r="C403" s="2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2"/>
      <c r="B404" s="1"/>
      <c r="C404" s="2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2"/>
      <c r="B405" s="1"/>
      <c r="C405" s="2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2"/>
      <c r="B406" s="1"/>
      <c r="C406" s="2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2"/>
      <c r="B407" s="1"/>
      <c r="C407" s="2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2"/>
      <c r="B408" s="1"/>
      <c r="C408" s="2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2"/>
      <c r="B409" s="1"/>
      <c r="C409" s="2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2"/>
      <c r="B410" s="1"/>
      <c r="C410" s="2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2"/>
      <c r="B411" s="1"/>
      <c r="C411" s="2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2"/>
      <c r="B412" s="1"/>
      <c r="C412" s="2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2"/>
      <c r="B413" s="1"/>
      <c r="C413" s="2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2"/>
      <c r="B414" s="1"/>
      <c r="C414" s="2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2"/>
      <c r="B415" s="1"/>
      <c r="C415" s="2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2"/>
      <c r="B416" s="1"/>
      <c r="C416" s="2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2"/>
      <c r="B417" s="1"/>
      <c r="C417" s="2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2"/>
      <c r="B418" s="1"/>
      <c r="C418" s="2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2"/>
      <c r="B419" s="1"/>
      <c r="C419" s="2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2"/>
      <c r="B420" s="1"/>
      <c r="C420" s="2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2"/>
      <c r="B421" s="1"/>
      <c r="C421" s="2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2"/>
      <c r="B422" s="1"/>
      <c r="C422" s="2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2"/>
      <c r="B423" s="1"/>
      <c r="C423" s="2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2"/>
      <c r="B424" s="1"/>
      <c r="C424" s="2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2"/>
      <c r="B425" s="1"/>
      <c r="C425" s="2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2"/>
      <c r="B426" s="1"/>
      <c r="C426" s="2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2"/>
      <c r="B427" s="1"/>
      <c r="C427" s="2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2"/>
      <c r="B428" s="1"/>
      <c r="C428" s="2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2"/>
      <c r="B429" s="1"/>
      <c r="C429" s="2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2"/>
      <c r="B430" s="1"/>
      <c r="C430" s="2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2"/>
      <c r="B431" s="1"/>
      <c r="C431" s="2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2"/>
      <c r="B432" s="1"/>
      <c r="C432" s="2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2"/>
      <c r="B433" s="1"/>
      <c r="C433" s="2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2"/>
      <c r="B434" s="1"/>
      <c r="C434" s="2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2"/>
      <c r="B435" s="1"/>
      <c r="C435" s="2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2"/>
      <c r="B436" s="1"/>
      <c r="C436" s="2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2"/>
      <c r="B437" s="1"/>
      <c r="C437" s="2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2"/>
      <c r="B438" s="1"/>
      <c r="C438" s="2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2"/>
      <c r="B439" s="1"/>
      <c r="C439" s="2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2"/>
      <c r="B440" s="1"/>
      <c r="C440" s="2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2"/>
      <c r="B441" s="1"/>
      <c r="C441" s="2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2"/>
      <c r="B442" s="1"/>
      <c r="C442" s="2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2"/>
      <c r="B443" s="1"/>
      <c r="C443" s="2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2"/>
      <c r="B444" s="1"/>
      <c r="C444" s="2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2"/>
      <c r="B445" s="1"/>
      <c r="C445" s="2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2"/>
      <c r="B446" s="1"/>
      <c r="C446" s="2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2"/>
      <c r="B447" s="1"/>
      <c r="C447" s="2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2"/>
      <c r="B448" s="1"/>
      <c r="C448" s="2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2"/>
      <c r="B449" s="1"/>
      <c r="C449" s="2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2"/>
      <c r="B450" s="1"/>
      <c r="C450" s="2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2"/>
      <c r="B451" s="1"/>
      <c r="C451" s="2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2"/>
      <c r="B452" s="1"/>
      <c r="C452" s="2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2"/>
      <c r="B453" s="1"/>
      <c r="C453" s="2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2"/>
      <c r="B454" s="1"/>
      <c r="C454" s="2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2"/>
      <c r="B455" s="1"/>
      <c r="C455" s="2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2"/>
      <c r="B456" s="1"/>
      <c r="C456" s="2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2"/>
      <c r="B457" s="1"/>
      <c r="C457" s="2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2"/>
      <c r="B458" s="1"/>
      <c r="C458" s="2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2"/>
      <c r="B459" s="1"/>
      <c r="C459" s="2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2"/>
      <c r="B460" s="1"/>
      <c r="C460" s="2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2"/>
      <c r="B461" s="1"/>
      <c r="C461" s="2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2"/>
      <c r="B462" s="1"/>
      <c r="C462" s="2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2"/>
      <c r="B463" s="1"/>
      <c r="C463" s="2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2"/>
      <c r="B464" s="1"/>
      <c r="C464" s="2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2"/>
      <c r="B465" s="1"/>
      <c r="C465" s="2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2"/>
      <c r="B466" s="1"/>
      <c r="C466" s="2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2"/>
      <c r="B467" s="1"/>
      <c r="C467" s="2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2"/>
      <c r="B468" s="1"/>
      <c r="C468" s="2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2"/>
      <c r="B469" s="1"/>
      <c r="C469" s="2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2"/>
      <c r="B470" s="1"/>
      <c r="C470" s="2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2"/>
      <c r="B471" s="1"/>
      <c r="C471" s="2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2"/>
      <c r="B472" s="1"/>
      <c r="C472" s="2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2"/>
      <c r="B473" s="1"/>
      <c r="C473" s="2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2"/>
      <c r="B474" s="1"/>
      <c r="C474" s="2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2"/>
      <c r="B475" s="1"/>
      <c r="C475" s="2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2"/>
      <c r="B476" s="1"/>
      <c r="C476" s="2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2"/>
      <c r="B477" s="1"/>
      <c r="C477" s="2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2"/>
      <c r="B478" s="1"/>
      <c r="C478" s="2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2"/>
      <c r="B479" s="1"/>
      <c r="C479" s="2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2"/>
      <c r="B480" s="1"/>
      <c r="C480" s="2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2"/>
      <c r="B481" s="1"/>
      <c r="C481" s="2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2"/>
      <c r="B482" s="1"/>
      <c r="C482" s="2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2"/>
      <c r="B483" s="1"/>
      <c r="C483" s="2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2"/>
      <c r="B484" s="1"/>
      <c r="C484" s="2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2"/>
      <c r="B485" s="1"/>
      <c r="C485" s="2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2"/>
      <c r="B486" s="1"/>
      <c r="C486" s="2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2"/>
      <c r="B487" s="1"/>
      <c r="C487" s="2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2"/>
      <c r="B488" s="1"/>
      <c r="C488" s="2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2"/>
      <c r="B489" s="1"/>
      <c r="C489" s="2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2"/>
      <c r="B490" s="1"/>
      <c r="C490" s="2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2"/>
      <c r="B491" s="1"/>
      <c r="C491" s="2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2"/>
      <c r="B492" s="1"/>
      <c r="C492" s="2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2"/>
      <c r="B493" s="1"/>
      <c r="C493" s="2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2"/>
      <c r="B494" s="1"/>
      <c r="C494" s="2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2"/>
      <c r="B495" s="1"/>
      <c r="C495" s="2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2"/>
      <c r="B496" s="1"/>
      <c r="C496" s="2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2"/>
      <c r="B497" s="1"/>
      <c r="C497" s="2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2"/>
      <c r="B498" s="1"/>
      <c r="C498" s="2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2"/>
      <c r="B499" s="1"/>
      <c r="C499" s="2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2"/>
      <c r="B500" s="1"/>
      <c r="C500" s="2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2"/>
      <c r="B501" s="1"/>
      <c r="C501" s="2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2"/>
      <c r="B502" s="1"/>
      <c r="C502" s="2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2"/>
      <c r="B503" s="1"/>
      <c r="C503" s="2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2"/>
      <c r="B504" s="1"/>
      <c r="C504" s="2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2"/>
      <c r="B505" s="1"/>
      <c r="C505" s="2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2"/>
      <c r="B506" s="1"/>
      <c r="C506" s="2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2"/>
      <c r="B507" s="1"/>
      <c r="C507" s="2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2"/>
      <c r="B508" s="1"/>
      <c r="C508" s="2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2"/>
      <c r="B509" s="1"/>
      <c r="C509" s="2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2"/>
      <c r="B510" s="1"/>
      <c r="C510" s="2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2"/>
      <c r="B511" s="1"/>
      <c r="C511" s="2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2"/>
      <c r="B512" s="1"/>
      <c r="C512" s="2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2"/>
      <c r="B513" s="1"/>
      <c r="C513" s="2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2"/>
      <c r="B514" s="1"/>
      <c r="C514" s="2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2"/>
      <c r="B515" s="1"/>
      <c r="C515" s="2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2"/>
      <c r="B516" s="1"/>
      <c r="C516" s="2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2"/>
      <c r="B517" s="1"/>
      <c r="C517" s="2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2"/>
      <c r="B518" s="1"/>
      <c r="C518" s="2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2"/>
      <c r="B519" s="1"/>
      <c r="C519" s="2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2"/>
      <c r="B520" s="1"/>
      <c r="C520" s="2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2"/>
      <c r="B521" s="1"/>
      <c r="C521" s="2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2"/>
      <c r="B522" s="1"/>
      <c r="C522" s="2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2"/>
      <c r="B523" s="1"/>
      <c r="C523" s="2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2"/>
      <c r="B524" s="1"/>
      <c r="C524" s="2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2"/>
      <c r="B525" s="1"/>
      <c r="C525" s="2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2"/>
      <c r="B526" s="1"/>
      <c r="C526" s="2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2"/>
      <c r="B527" s="1"/>
      <c r="C527" s="2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2"/>
      <c r="B528" s="1"/>
      <c r="C528" s="2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2"/>
      <c r="B529" s="1"/>
      <c r="C529" s="2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2"/>
      <c r="B530" s="1"/>
      <c r="C530" s="2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2"/>
      <c r="B531" s="1"/>
      <c r="C531" s="2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2"/>
      <c r="B532" s="1"/>
      <c r="C532" s="2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2"/>
      <c r="B533" s="1"/>
      <c r="C533" s="2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2"/>
      <c r="B534" s="1"/>
      <c r="C534" s="2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2"/>
      <c r="B535" s="1"/>
      <c r="C535" s="2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2"/>
      <c r="B536" s="1"/>
      <c r="C536" s="2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2"/>
      <c r="B537" s="1"/>
      <c r="C537" s="2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2"/>
      <c r="B538" s="1"/>
      <c r="C538" s="2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2"/>
      <c r="B539" s="1"/>
      <c r="C539" s="2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2"/>
      <c r="B540" s="1"/>
      <c r="C540" s="2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2"/>
      <c r="B541" s="1"/>
      <c r="C541" s="2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2"/>
      <c r="B542" s="1"/>
      <c r="C542" s="2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2"/>
      <c r="B543" s="1"/>
      <c r="C543" s="2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2"/>
      <c r="B544" s="1"/>
      <c r="C544" s="2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2"/>
      <c r="B545" s="1"/>
      <c r="C545" s="2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2"/>
      <c r="B546" s="1"/>
      <c r="C546" s="2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2"/>
      <c r="B547" s="1"/>
      <c r="C547" s="2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2"/>
      <c r="B548" s="1"/>
      <c r="C548" s="2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2"/>
      <c r="B549" s="1"/>
      <c r="C549" s="2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2"/>
      <c r="B550" s="1"/>
      <c r="C550" s="2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2"/>
      <c r="B551" s="1"/>
      <c r="C551" s="2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2"/>
      <c r="B552" s="1"/>
      <c r="C552" s="2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2"/>
      <c r="B553" s="1"/>
      <c r="C553" s="2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2"/>
      <c r="B554" s="1"/>
      <c r="C554" s="2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2"/>
      <c r="B555" s="1"/>
      <c r="C555" s="2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2"/>
      <c r="B556" s="1"/>
      <c r="C556" s="2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2"/>
      <c r="B557" s="1"/>
      <c r="C557" s="2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2"/>
      <c r="B558" s="1"/>
      <c r="C558" s="2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2"/>
      <c r="B559" s="1"/>
      <c r="C559" s="2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2"/>
      <c r="B560" s="1"/>
      <c r="C560" s="2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2"/>
      <c r="B561" s="1"/>
      <c r="C561" s="2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2"/>
      <c r="B562" s="1"/>
      <c r="C562" s="2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2"/>
      <c r="B563" s="1"/>
      <c r="C563" s="2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2"/>
      <c r="B564" s="1"/>
      <c r="C564" s="2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2"/>
      <c r="B565" s="1"/>
      <c r="C565" s="2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2"/>
      <c r="B566" s="1"/>
      <c r="C566" s="2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2"/>
      <c r="B567" s="1"/>
      <c r="C567" s="2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2"/>
      <c r="B568" s="1"/>
      <c r="C568" s="2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2"/>
      <c r="B569" s="1"/>
      <c r="C569" s="2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2"/>
      <c r="B570" s="1"/>
      <c r="C570" s="2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2"/>
      <c r="B571" s="1"/>
      <c r="C571" s="2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2"/>
      <c r="B572" s="1"/>
      <c r="C572" s="2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2"/>
      <c r="B573" s="1"/>
      <c r="C573" s="2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2"/>
      <c r="B574" s="1"/>
      <c r="C574" s="2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2"/>
      <c r="B575" s="1"/>
      <c r="C575" s="2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2"/>
      <c r="B576" s="1"/>
      <c r="C576" s="2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2"/>
      <c r="B577" s="1"/>
      <c r="C577" s="2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2"/>
      <c r="B578" s="1"/>
      <c r="C578" s="2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2"/>
      <c r="B579" s="1"/>
      <c r="C579" s="2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2"/>
      <c r="B580" s="1"/>
      <c r="C580" s="2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2"/>
      <c r="B581" s="1"/>
      <c r="C581" s="2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2"/>
      <c r="B582" s="1"/>
      <c r="C582" s="2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2"/>
      <c r="B583" s="1"/>
      <c r="C583" s="2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2"/>
      <c r="B584" s="1"/>
      <c r="C584" s="2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2"/>
      <c r="B585" s="1"/>
      <c r="C585" s="2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2"/>
      <c r="B586" s="1"/>
      <c r="C586" s="2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2"/>
      <c r="B587" s="1"/>
      <c r="C587" s="2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2"/>
      <c r="B588" s="1"/>
      <c r="C588" s="2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2"/>
      <c r="B589" s="1"/>
      <c r="C589" s="2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2"/>
      <c r="B590" s="1"/>
      <c r="C590" s="2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2"/>
      <c r="B591" s="1"/>
      <c r="C591" s="2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2"/>
      <c r="B592" s="1"/>
      <c r="C592" s="2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2"/>
      <c r="B593" s="1"/>
      <c r="C593" s="2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2"/>
      <c r="B594" s="1"/>
      <c r="C594" s="2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2"/>
      <c r="B595" s="1"/>
      <c r="C595" s="2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2"/>
      <c r="B596" s="1"/>
      <c r="C596" s="2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2"/>
      <c r="B597" s="1"/>
      <c r="C597" s="2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2"/>
      <c r="B598" s="1"/>
      <c r="C598" s="2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2"/>
      <c r="B599" s="1"/>
      <c r="C599" s="2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2"/>
      <c r="B600" s="1"/>
      <c r="C600" s="2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2"/>
      <c r="B601" s="1"/>
      <c r="C601" s="2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2"/>
      <c r="B602" s="1"/>
      <c r="C602" s="2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2"/>
      <c r="B603" s="1"/>
      <c r="C603" s="2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2"/>
      <c r="B604" s="1"/>
      <c r="C604" s="2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2"/>
      <c r="B605" s="1"/>
      <c r="C605" s="2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2"/>
      <c r="B606" s="1"/>
      <c r="C606" s="2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2"/>
      <c r="B607" s="1"/>
      <c r="C607" s="2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2"/>
      <c r="B608" s="1"/>
      <c r="C608" s="2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2"/>
      <c r="B609" s="1"/>
      <c r="C609" s="2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2"/>
      <c r="B610" s="1"/>
      <c r="C610" s="2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2"/>
      <c r="B611" s="1"/>
      <c r="C611" s="2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2"/>
      <c r="B612" s="1"/>
      <c r="C612" s="2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2"/>
      <c r="B613" s="1"/>
      <c r="C613" s="2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2"/>
      <c r="B614" s="1"/>
      <c r="C614" s="2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2"/>
      <c r="B615" s="1"/>
      <c r="C615" s="2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2"/>
      <c r="B616" s="1"/>
      <c r="C616" s="2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2"/>
      <c r="B617" s="1"/>
      <c r="C617" s="2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2"/>
      <c r="B618" s="1"/>
      <c r="C618" s="2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2"/>
      <c r="B619" s="1"/>
      <c r="C619" s="2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2"/>
      <c r="B620" s="1"/>
      <c r="C620" s="2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2"/>
      <c r="B621" s="1"/>
      <c r="C621" s="2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2"/>
      <c r="B622" s="1"/>
      <c r="C622" s="2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2"/>
      <c r="B623" s="1"/>
      <c r="C623" s="2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2"/>
      <c r="B624" s="1"/>
      <c r="C624" s="2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2"/>
      <c r="B625" s="1"/>
      <c r="C625" s="2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2"/>
      <c r="B626" s="1"/>
      <c r="C626" s="2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2"/>
      <c r="B627" s="1"/>
      <c r="C627" s="2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2"/>
      <c r="B628" s="1"/>
      <c r="C628" s="2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2"/>
      <c r="B629" s="1"/>
      <c r="C629" s="2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2"/>
      <c r="B630" s="1"/>
      <c r="C630" s="2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2"/>
      <c r="B631" s="1"/>
      <c r="C631" s="2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2"/>
      <c r="B632" s="1"/>
      <c r="C632" s="2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2"/>
      <c r="B633" s="1"/>
      <c r="C633" s="2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2"/>
      <c r="B634" s="1"/>
      <c r="C634" s="2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2"/>
      <c r="B635" s="1"/>
      <c r="C635" s="2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2"/>
      <c r="B636" s="1"/>
      <c r="C636" s="2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2"/>
      <c r="B637" s="1"/>
      <c r="C637" s="2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2"/>
      <c r="B638" s="1"/>
      <c r="C638" s="2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2"/>
      <c r="B639" s="1"/>
      <c r="C639" s="2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2"/>
      <c r="B640" s="1"/>
      <c r="C640" s="2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2"/>
      <c r="B641" s="1"/>
      <c r="C641" s="2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2"/>
      <c r="B642" s="1"/>
      <c r="C642" s="2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2"/>
      <c r="B643" s="1"/>
      <c r="C643" s="2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2"/>
      <c r="B644" s="1"/>
      <c r="C644" s="2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2"/>
      <c r="B645" s="1"/>
      <c r="C645" s="2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2"/>
      <c r="B646" s="1"/>
      <c r="C646" s="2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2"/>
      <c r="B647" s="1"/>
      <c r="C647" s="2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2"/>
      <c r="B648" s="1"/>
      <c r="C648" s="2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2"/>
      <c r="B649" s="1"/>
      <c r="C649" s="2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2"/>
      <c r="B650" s="1"/>
      <c r="C650" s="2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2"/>
      <c r="B651" s="1"/>
      <c r="C651" s="2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2"/>
      <c r="B652" s="1"/>
      <c r="C652" s="2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2"/>
      <c r="B653" s="1"/>
      <c r="C653" s="2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2"/>
      <c r="B654" s="1"/>
      <c r="C654" s="2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2"/>
      <c r="B655" s="1"/>
      <c r="C655" s="2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2"/>
      <c r="B656" s="1"/>
      <c r="C656" s="2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2"/>
      <c r="B657" s="1"/>
      <c r="C657" s="2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2"/>
      <c r="B658" s="1"/>
      <c r="C658" s="2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2"/>
      <c r="B659" s="1"/>
      <c r="C659" s="2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2"/>
      <c r="B660" s="1"/>
      <c r="C660" s="2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2"/>
      <c r="B661" s="1"/>
      <c r="C661" s="2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2"/>
      <c r="B662" s="1"/>
      <c r="C662" s="2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2"/>
      <c r="B663" s="1"/>
      <c r="C663" s="2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2"/>
      <c r="B664" s="1"/>
      <c r="C664" s="2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2"/>
      <c r="B665" s="1"/>
      <c r="C665" s="2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2"/>
      <c r="B666" s="1"/>
      <c r="C666" s="2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2"/>
      <c r="B667" s="1"/>
      <c r="C667" s="2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2"/>
      <c r="B668" s="1"/>
      <c r="C668" s="2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2"/>
      <c r="B669" s="1"/>
      <c r="C669" s="2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2"/>
      <c r="B670" s="1"/>
      <c r="C670" s="2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2"/>
      <c r="B671" s="1"/>
      <c r="C671" s="2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2"/>
      <c r="B672" s="1"/>
      <c r="C672" s="2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2"/>
      <c r="B673" s="1"/>
      <c r="C673" s="2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2"/>
      <c r="B674" s="1"/>
      <c r="C674" s="2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2"/>
      <c r="B675" s="1"/>
      <c r="C675" s="2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2"/>
      <c r="B676" s="1"/>
      <c r="C676" s="2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2"/>
      <c r="B677" s="1"/>
      <c r="C677" s="2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2"/>
      <c r="B678" s="1"/>
      <c r="C678" s="2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2"/>
      <c r="B679" s="1"/>
      <c r="C679" s="2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2"/>
      <c r="B680" s="1"/>
      <c r="C680" s="2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2"/>
      <c r="B681" s="1"/>
      <c r="C681" s="2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2"/>
      <c r="B682" s="1"/>
      <c r="C682" s="2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2"/>
      <c r="B683" s="1"/>
      <c r="C683" s="2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2"/>
      <c r="B684" s="1"/>
      <c r="C684" s="2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2"/>
      <c r="B685" s="1"/>
      <c r="C685" s="2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2"/>
      <c r="B686" s="1"/>
      <c r="C686" s="2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2"/>
      <c r="B687" s="1"/>
      <c r="C687" s="2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2"/>
      <c r="B688" s="1"/>
      <c r="C688" s="2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2"/>
      <c r="B689" s="1"/>
      <c r="C689" s="2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2"/>
      <c r="B690" s="1"/>
      <c r="C690" s="2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2"/>
      <c r="B691" s="1"/>
      <c r="C691" s="2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2"/>
      <c r="B692" s="1"/>
      <c r="C692" s="2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2"/>
      <c r="B693" s="1"/>
      <c r="C693" s="2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2"/>
      <c r="B694" s="1"/>
      <c r="C694" s="2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2"/>
      <c r="B695" s="1"/>
      <c r="C695" s="2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2"/>
      <c r="B696" s="1"/>
      <c r="C696" s="2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2"/>
      <c r="B697" s="1"/>
      <c r="C697" s="2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2"/>
      <c r="B698" s="1"/>
      <c r="C698" s="2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2"/>
      <c r="B699" s="1"/>
      <c r="C699" s="2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2"/>
      <c r="B700" s="1"/>
      <c r="C700" s="2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2"/>
      <c r="B701" s="1"/>
      <c r="C701" s="2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2"/>
      <c r="B702" s="1"/>
      <c r="C702" s="2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2"/>
      <c r="B703" s="1"/>
      <c r="C703" s="2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2"/>
      <c r="B704" s="1"/>
      <c r="C704" s="2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2"/>
      <c r="B705" s="1"/>
      <c r="C705" s="2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2"/>
      <c r="B706" s="1"/>
      <c r="C706" s="2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2"/>
      <c r="B707" s="1"/>
      <c r="C707" s="2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2"/>
      <c r="B708" s="1"/>
      <c r="C708" s="2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2"/>
      <c r="B709" s="1"/>
      <c r="C709" s="2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2"/>
      <c r="B710" s="1"/>
      <c r="C710" s="2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2"/>
      <c r="B711" s="1"/>
      <c r="C711" s="2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2"/>
      <c r="B712" s="1"/>
      <c r="C712" s="2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2"/>
      <c r="B713" s="1"/>
      <c r="C713" s="2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2"/>
      <c r="B714" s="1"/>
      <c r="C714" s="2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2"/>
      <c r="B715" s="1"/>
      <c r="C715" s="2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2"/>
      <c r="B716" s="1"/>
      <c r="C716" s="2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2"/>
      <c r="B717" s="1"/>
      <c r="C717" s="2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2"/>
      <c r="B718" s="1"/>
      <c r="C718" s="2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2"/>
      <c r="B719" s="1"/>
      <c r="C719" s="2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2"/>
      <c r="B720" s="1"/>
      <c r="C720" s="2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2"/>
      <c r="B721" s="1"/>
      <c r="C721" s="2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2"/>
      <c r="B722" s="1"/>
      <c r="C722" s="2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2"/>
      <c r="B723" s="1"/>
      <c r="C723" s="2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2"/>
      <c r="B724" s="1"/>
      <c r="C724" s="2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2"/>
      <c r="B725" s="1"/>
      <c r="C725" s="2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2"/>
      <c r="B726" s="1"/>
      <c r="C726" s="2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2"/>
      <c r="B727" s="1"/>
      <c r="C727" s="2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2"/>
      <c r="B728" s="1"/>
      <c r="C728" s="2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2"/>
      <c r="B729" s="1"/>
      <c r="C729" s="2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2"/>
      <c r="B730" s="1"/>
      <c r="C730" s="2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2"/>
      <c r="B731" s="1"/>
      <c r="C731" s="2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2"/>
      <c r="B732" s="1"/>
      <c r="C732" s="2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2"/>
      <c r="B733" s="1"/>
      <c r="C733" s="2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2"/>
      <c r="B734" s="1"/>
      <c r="C734" s="2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2"/>
      <c r="B735" s="1"/>
      <c r="C735" s="2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2"/>
      <c r="B736" s="1"/>
      <c r="C736" s="2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2"/>
      <c r="B737" s="1"/>
      <c r="C737" s="2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2"/>
      <c r="B738" s="1"/>
      <c r="C738" s="2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2"/>
      <c r="B739" s="1"/>
      <c r="C739" s="2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2"/>
      <c r="B740" s="1"/>
      <c r="C740" s="2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2"/>
      <c r="B741" s="1"/>
      <c r="C741" s="2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2"/>
      <c r="B742" s="1"/>
      <c r="C742" s="2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2"/>
      <c r="B743" s="1"/>
      <c r="C743" s="2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2"/>
      <c r="B744" s="1"/>
      <c r="C744" s="2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2"/>
      <c r="B745" s="1"/>
      <c r="C745" s="2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2"/>
      <c r="B746" s="1"/>
      <c r="C746" s="2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2"/>
      <c r="B747" s="1"/>
      <c r="C747" s="2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2"/>
      <c r="B748" s="1"/>
      <c r="C748" s="2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2"/>
      <c r="B749" s="1"/>
      <c r="C749" s="2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2"/>
      <c r="B750" s="1"/>
      <c r="C750" s="2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2"/>
      <c r="B751" s="1"/>
      <c r="C751" s="2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2"/>
      <c r="B752" s="1"/>
      <c r="C752" s="2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2"/>
      <c r="B753" s="1"/>
      <c r="C753" s="2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2"/>
      <c r="B754" s="1"/>
      <c r="C754" s="2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2"/>
      <c r="B755" s="1"/>
      <c r="C755" s="2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2"/>
      <c r="B756" s="1"/>
      <c r="C756" s="2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2"/>
      <c r="B757" s="1"/>
      <c r="C757" s="2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2"/>
      <c r="B758" s="1"/>
      <c r="C758" s="2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2"/>
      <c r="B759" s="1"/>
      <c r="C759" s="2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2"/>
      <c r="B760" s="1"/>
      <c r="C760" s="2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2"/>
      <c r="B761" s="1"/>
      <c r="C761" s="2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2"/>
      <c r="B762" s="1"/>
      <c r="C762" s="2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2"/>
      <c r="B763" s="1"/>
      <c r="C763" s="2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2"/>
      <c r="B764" s="1"/>
      <c r="C764" s="2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2"/>
      <c r="B765" s="1"/>
      <c r="C765" s="2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2"/>
      <c r="B766" s="1"/>
      <c r="C766" s="2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2"/>
      <c r="B767" s="1"/>
      <c r="C767" s="2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2"/>
      <c r="B768" s="1"/>
      <c r="C768" s="2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2"/>
      <c r="B769" s="1"/>
      <c r="C769" s="2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2"/>
      <c r="B770" s="1"/>
      <c r="C770" s="2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2"/>
      <c r="B771" s="1"/>
      <c r="C771" s="2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2"/>
      <c r="B772" s="1"/>
      <c r="C772" s="2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2"/>
      <c r="B773" s="1"/>
      <c r="C773" s="2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2"/>
      <c r="B774" s="1"/>
      <c r="C774" s="2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2"/>
      <c r="B775" s="1"/>
      <c r="C775" s="2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2"/>
      <c r="B776" s="1"/>
      <c r="C776" s="2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2"/>
      <c r="B777" s="1"/>
      <c r="C777" s="2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2"/>
      <c r="B778" s="1"/>
      <c r="C778" s="2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2"/>
      <c r="B779" s="1"/>
      <c r="C779" s="2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2"/>
      <c r="B780" s="1"/>
      <c r="C780" s="2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2"/>
      <c r="B781" s="1"/>
      <c r="C781" s="2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2"/>
      <c r="B782" s="1"/>
      <c r="C782" s="2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2"/>
      <c r="B783" s="1"/>
      <c r="C783" s="2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2"/>
      <c r="B784" s="1"/>
      <c r="C784" s="2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2"/>
      <c r="B785" s="1"/>
      <c r="C785" s="2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2"/>
      <c r="B786" s="1"/>
      <c r="C786" s="2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2"/>
      <c r="B787" s="1"/>
      <c r="C787" s="2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2"/>
      <c r="B788" s="1"/>
      <c r="C788" s="2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2"/>
      <c r="B789" s="1"/>
      <c r="C789" s="2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2"/>
      <c r="B790" s="1"/>
      <c r="C790" s="2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2"/>
      <c r="B791" s="1"/>
      <c r="C791" s="2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2"/>
      <c r="B792" s="1"/>
      <c r="C792" s="2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2"/>
      <c r="B793" s="1"/>
      <c r="C793" s="2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2"/>
      <c r="B794" s="1"/>
      <c r="C794" s="2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2"/>
      <c r="B795" s="1"/>
      <c r="C795" s="2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2"/>
      <c r="B796" s="1"/>
      <c r="C796" s="2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2"/>
      <c r="B797" s="1"/>
      <c r="C797" s="2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2"/>
      <c r="B798" s="1"/>
      <c r="C798" s="2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2"/>
      <c r="B799" s="1"/>
      <c r="C799" s="2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2"/>
      <c r="B800" s="1"/>
      <c r="C800" s="2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2"/>
      <c r="B801" s="1"/>
      <c r="C801" s="2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2"/>
      <c r="B802" s="1"/>
      <c r="C802" s="2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2"/>
      <c r="B803" s="1"/>
      <c r="C803" s="2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2"/>
      <c r="B804" s="1"/>
      <c r="C804" s="2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2"/>
      <c r="B805" s="1"/>
      <c r="C805" s="2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2"/>
      <c r="B806" s="1"/>
      <c r="C806" s="2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2"/>
      <c r="B807" s="1"/>
      <c r="C807" s="2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2"/>
      <c r="B808" s="1"/>
      <c r="C808" s="2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2"/>
      <c r="B809" s="1"/>
      <c r="C809" s="2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2"/>
      <c r="B810" s="1"/>
      <c r="C810" s="2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2"/>
      <c r="B811" s="1"/>
      <c r="C811" s="2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2"/>
      <c r="B812" s="1"/>
      <c r="C812" s="2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2"/>
      <c r="B813" s="1"/>
      <c r="C813" s="2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2"/>
      <c r="B814" s="1"/>
      <c r="C814" s="2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2"/>
      <c r="B815" s="1"/>
      <c r="C815" s="2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2"/>
      <c r="B816" s="1"/>
      <c r="C816" s="2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2"/>
      <c r="B817" s="1"/>
      <c r="C817" s="2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2"/>
      <c r="B818" s="1"/>
      <c r="C818" s="2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2"/>
      <c r="B819" s="1"/>
      <c r="C819" s="2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2"/>
      <c r="B820" s="1"/>
      <c r="C820" s="2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2"/>
      <c r="B821" s="1"/>
      <c r="C821" s="2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2"/>
      <c r="B822" s="1"/>
      <c r="C822" s="2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2"/>
      <c r="B823" s="1"/>
      <c r="C823" s="2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2"/>
      <c r="B824" s="1"/>
      <c r="C824" s="2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2"/>
      <c r="B825" s="1"/>
      <c r="C825" s="2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2"/>
      <c r="B826" s="1"/>
      <c r="C826" s="2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2"/>
      <c r="B827" s="1"/>
      <c r="C827" s="2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2"/>
      <c r="B828" s="1"/>
      <c r="C828" s="2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2"/>
      <c r="B829" s="1"/>
      <c r="C829" s="2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2"/>
      <c r="B830" s="1"/>
      <c r="C830" s="2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2"/>
      <c r="B831" s="1"/>
      <c r="C831" s="2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2"/>
      <c r="B832" s="1"/>
      <c r="C832" s="2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2"/>
      <c r="B833" s="1"/>
      <c r="C833" s="2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2"/>
      <c r="B834" s="1"/>
      <c r="C834" s="2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2"/>
      <c r="B835" s="1"/>
      <c r="C835" s="2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2"/>
      <c r="B836" s="1"/>
      <c r="C836" s="2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2"/>
      <c r="B837" s="1"/>
      <c r="C837" s="2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2"/>
      <c r="B838" s="1"/>
      <c r="C838" s="2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2"/>
      <c r="B839" s="1"/>
      <c r="C839" s="2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2"/>
      <c r="B840" s="1"/>
      <c r="C840" s="2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2"/>
      <c r="B841" s="1"/>
      <c r="C841" s="2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2"/>
      <c r="B842" s="1"/>
      <c r="C842" s="2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2"/>
      <c r="B843" s="1"/>
      <c r="C843" s="2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2"/>
      <c r="B844" s="1"/>
      <c r="C844" s="2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2"/>
      <c r="B845" s="1"/>
      <c r="C845" s="2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2"/>
      <c r="B846" s="1"/>
      <c r="C846" s="2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2"/>
      <c r="B847" s="1"/>
      <c r="C847" s="2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2"/>
      <c r="B848" s="1"/>
      <c r="C848" s="2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2"/>
      <c r="B849" s="1"/>
      <c r="C849" s="2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2"/>
      <c r="B850" s="1"/>
      <c r="C850" s="2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2"/>
      <c r="B851" s="1"/>
      <c r="C851" s="2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2"/>
      <c r="B852" s="1"/>
      <c r="C852" s="2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2"/>
      <c r="B853" s="1"/>
      <c r="C853" s="2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2"/>
      <c r="B854" s="1"/>
      <c r="C854" s="2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2"/>
      <c r="B855" s="1"/>
      <c r="C855" s="2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2"/>
      <c r="B856" s="1"/>
      <c r="C856" s="2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2"/>
      <c r="B857" s="1"/>
      <c r="C857" s="2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2"/>
      <c r="B858" s="1"/>
      <c r="C858" s="2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2"/>
      <c r="B859" s="1"/>
      <c r="C859" s="2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2"/>
      <c r="B860" s="1"/>
      <c r="C860" s="2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2"/>
      <c r="B861" s="1"/>
      <c r="C861" s="2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2"/>
      <c r="B862" s="1"/>
      <c r="C862" s="2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2"/>
      <c r="B863" s="1"/>
      <c r="C863" s="2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2"/>
      <c r="B864" s="1"/>
      <c r="C864" s="2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2"/>
      <c r="B865" s="1"/>
      <c r="C865" s="2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2"/>
      <c r="B866" s="1"/>
      <c r="C866" s="2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2"/>
      <c r="B867" s="1"/>
      <c r="C867" s="2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2"/>
      <c r="B868" s="1"/>
      <c r="C868" s="2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2"/>
      <c r="B869" s="1"/>
      <c r="C869" s="2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2"/>
      <c r="B870" s="1"/>
      <c r="C870" s="2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2"/>
      <c r="B871" s="1"/>
      <c r="C871" s="2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2"/>
      <c r="B872" s="1"/>
      <c r="C872" s="2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2"/>
      <c r="B873" s="1"/>
      <c r="C873" s="2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2"/>
      <c r="B874" s="1"/>
      <c r="C874" s="2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2"/>
      <c r="B875" s="1"/>
      <c r="C875" s="2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2"/>
      <c r="B876" s="1"/>
      <c r="C876" s="2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2"/>
      <c r="B877" s="1"/>
      <c r="C877" s="2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2"/>
      <c r="B878" s="1"/>
      <c r="C878" s="2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2"/>
      <c r="B879" s="1"/>
      <c r="C879" s="2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2"/>
      <c r="B880" s="1"/>
      <c r="C880" s="2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2"/>
      <c r="B881" s="1"/>
      <c r="C881" s="2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2"/>
      <c r="B882" s="1"/>
      <c r="C882" s="2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2"/>
      <c r="B883" s="1"/>
      <c r="C883" s="2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2"/>
      <c r="B884" s="1"/>
      <c r="C884" s="2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2"/>
      <c r="B885" s="1"/>
      <c r="C885" s="2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2"/>
      <c r="B886" s="1"/>
      <c r="C886" s="2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2"/>
      <c r="B887" s="1"/>
      <c r="C887" s="2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2"/>
      <c r="B888" s="1"/>
      <c r="C888" s="2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2"/>
      <c r="B889" s="1"/>
      <c r="C889" s="2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2"/>
      <c r="B890" s="1"/>
      <c r="C890" s="2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2"/>
      <c r="B891" s="1"/>
      <c r="C891" s="2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2"/>
      <c r="B892" s="1"/>
      <c r="C892" s="2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2"/>
      <c r="B893" s="1"/>
      <c r="C893" s="2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2"/>
      <c r="B894" s="1"/>
      <c r="C894" s="2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2"/>
      <c r="B895" s="1"/>
      <c r="C895" s="2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2"/>
      <c r="B896" s="1"/>
      <c r="C896" s="2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2"/>
      <c r="B897" s="1"/>
      <c r="C897" s="2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2"/>
      <c r="B898" s="1"/>
      <c r="C898" s="2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2"/>
      <c r="B899" s="1"/>
      <c r="C899" s="2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2"/>
      <c r="B900" s="1"/>
      <c r="C900" s="2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2"/>
      <c r="B901" s="1"/>
      <c r="C901" s="2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2"/>
      <c r="B902" s="1"/>
      <c r="C902" s="2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2"/>
      <c r="B903" s="1"/>
      <c r="C903" s="2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2"/>
      <c r="B904" s="1"/>
      <c r="C904" s="2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2"/>
      <c r="B905" s="1"/>
      <c r="C905" s="2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2"/>
      <c r="B906" s="1"/>
      <c r="C906" s="2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2"/>
      <c r="B907" s="1"/>
      <c r="C907" s="2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2"/>
      <c r="B908" s="1"/>
      <c r="C908" s="2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2"/>
      <c r="B909" s="1"/>
      <c r="C909" s="2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2"/>
      <c r="B910" s="1"/>
      <c r="C910" s="2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2"/>
      <c r="B911" s="1"/>
      <c r="C911" s="2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2"/>
      <c r="B912" s="1"/>
      <c r="C912" s="2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2"/>
      <c r="B913" s="1"/>
      <c r="C913" s="2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2"/>
      <c r="B914" s="1"/>
      <c r="C914" s="2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2"/>
      <c r="B915" s="1"/>
      <c r="C915" s="2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2"/>
      <c r="B916" s="1"/>
      <c r="C916" s="2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2"/>
      <c r="B917" s="1"/>
      <c r="C917" s="2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2"/>
      <c r="B918" s="1"/>
      <c r="C918" s="2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2"/>
      <c r="B919" s="1"/>
      <c r="C919" s="2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2"/>
      <c r="B920" s="1"/>
      <c r="C920" s="2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2"/>
      <c r="B921" s="1"/>
      <c r="C921" s="2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2"/>
      <c r="B922" s="1"/>
      <c r="C922" s="2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2"/>
      <c r="B923" s="1"/>
      <c r="C923" s="2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2"/>
      <c r="B924" s="1"/>
      <c r="C924" s="2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2"/>
      <c r="B925" s="1"/>
      <c r="C925" s="2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2"/>
      <c r="B926" s="1"/>
      <c r="C926" s="2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2"/>
      <c r="B927" s="1"/>
      <c r="C927" s="2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2"/>
      <c r="B928" s="1"/>
      <c r="C928" s="2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2"/>
      <c r="B929" s="1"/>
      <c r="C929" s="2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2"/>
      <c r="B930" s="1"/>
      <c r="C930" s="2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2"/>
      <c r="B931" s="1"/>
      <c r="C931" s="2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2"/>
      <c r="B932" s="1"/>
      <c r="C932" s="2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2"/>
      <c r="B933" s="1"/>
      <c r="C933" s="2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2"/>
      <c r="B934" s="1"/>
      <c r="C934" s="2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2"/>
      <c r="B935" s="1"/>
      <c r="C935" s="2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2"/>
      <c r="B936" s="1"/>
      <c r="C936" s="2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2"/>
      <c r="B937" s="1"/>
      <c r="C937" s="2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2"/>
      <c r="B938" s="1"/>
      <c r="C938" s="2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2"/>
      <c r="B939" s="1"/>
      <c r="C939" s="2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2"/>
      <c r="B940" s="1"/>
      <c r="C940" s="2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2"/>
      <c r="B941" s="1"/>
      <c r="C941" s="2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2"/>
      <c r="B942" s="1"/>
      <c r="C942" s="2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2"/>
      <c r="B943" s="1"/>
      <c r="C943" s="2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2"/>
      <c r="B944" s="1"/>
      <c r="C944" s="2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2"/>
      <c r="B945" s="1"/>
      <c r="C945" s="2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2"/>
      <c r="B946" s="1"/>
      <c r="C946" s="2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2"/>
      <c r="B947" s="1"/>
      <c r="C947" s="2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2"/>
      <c r="B948" s="1"/>
      <c r="C948" s="2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2"/>
      <c r="B949" s="1"/>
      <c r="C949" s="2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2"/>
      <c r="B950" s="1"/>
      <c r="C950" s="2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2"/>
      <c r="B951" s="1"/>
      <c r="C951" s="2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2"/>
      <c r="B952" s="1"/>
      <c r="C952" s="2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2"/>
      <c r="B953" s="1"/>
      <c r="C953" s="2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2"/>
      <c r="B954" s="1"/>
      <c r="C954" s="2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2"/>
      <c r="B955" s="1"/>
      <c r="C955" s="2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2"/>
      <c r="B956" s="1"/>
      <c r="C956" s="2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2"/>
      <c r="B957" s="1"/>
      <c r="C957" s="2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2"/>
      <c r="B958" s="1"/>
      <c r="C958" s="2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2"/>
      <c r="B959" s="1"/>
      <c r="C959" s="2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2"/>
      <c r="B960" s="1"/>
      <c r="C960" s="2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2"/>
      <c r="B961" s="1"/>
      <c r="C961" s="2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2"/>
      <c r="B962" s="1"/>
      <c r="C962" s="2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2"/>
      <c r="B963" s="1"/>
      <c r="C963" s="2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2"/>
      <c r="B964" s="1"/>
      <c r="C964" s="2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2"/>
      <c r="B965" s="1"/>
      <c r="C965" s="2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2"/>
      <c r="B966" s="1"/>
      <c r="C966" s="2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2"/>
      <c r="B967" s="1"/>
      <c r="C967" s="2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2"/>
      <c r="B968" s="1"/>
      <c r="C968" s="2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2"/>
      <c r="B969" s="1"/>
      <c r="C969" s="2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2"/>
      <c r="B970" s="1"/>
      <c r="C970" s="2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2"/>
      <c r="B971" s="1"/>
      <c r="C971" s="2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2"/>
      <c r="B972" s="1"/>
      <c r="C972" s="2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2"/>
      <c r="B973" s="1"/>
      <c r="C973" s="2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2"/>
      <c r="B974" s="1"/>
      <c r="C974" s="2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2"/>
      <c r="B975" s="1"/>
      <c r="C975" s="2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2"/>
      <c r="B976" s="1"/>
      <c r="C976" s="2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2"/>
      <c r="B977" s="1"/>
      <c r="C977" s="2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2"/>
      <c r="B978" s="1"/>
      <c r="C978" s="2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2"/>
      <c r="B979" s="1"/>
      <c r="C979" s="2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2"/>
      <c r="B980" s="1"/>
      <c r="C980" s="2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2"/>
      <c r="B981" s="1"/>
      <c r="C981" s="2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2"/>
      <c r="B982" s="1"/>
      <c r="C982" s="2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2"/>
      <c r="B983" s="1"/>
      <c r="C983" s="2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2"/>
      <c r="B984" s="1"/>
      <c r="C984" s="2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2"/>
      <c r="B985" s="1"/>
      <c r="C985" s="2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2"/>
      <c r="B986" s="1"/>
      <c r="C986" s="2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2"/>
      <c r="B987" s="1"/>
      <c r="C987" s="2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2"/>
      <c r="B988" s="1"/>
      <c r="C988" s="2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2"/>
      <c r="B989" s="1"/>
      <c r="C989" s="2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2"/>
      <c r="B990" s="1"/>
      <c r="C990" s="2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2"/>
      <c r="B991" s="1"/>
      <c r="C991" s="2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2"/>
      <c r="B992" s="1"/>
      <c r="C992" s="2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2"/>
      <c r="B993" s="1"/>
      <c r="C993" s="2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2"/>
      <c r="B994" s="1"/>
      <c r="C994" s="2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2"/>
      <c r="B995" s="1"/>
      <c r="C995" s="2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2"/>
      <c r="B996" s="1"/>
      <c r="C996" s="2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2"/>
      <c r="B997" s="1"/>
      <c r="C997" s="2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2"/>
      <c r="B998" s="1"/>
      <c r="C998" s="2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2"/>
      <c r="B999" s="1"/>
      <c r="C999" s="2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2"/>
      <c r="B1000" s="1"/>
      <c r="C1000" s="2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2">
    <mergeCell ref="A106:D106"/>
    <mergeCell ref="A112:B112"/>
    <mergeCell ref="A113:B113"/>
    <mergeCell ref="A114:D114"/>
    <mergeCell ref="A97:B97"/>
    <mergeCell ref="A99:D99"/>
    <mergeCell ref="A100:C100"/>
    <mergeCell ref="A104:B104"/>
    <mergeCell ref="A105:B105"/>
    <mergeCell ref="A80:B80"/>
    <mergeCell ref="A87:B87"/>
    <mergeCell ref="A89:B89"/>
    <mergeCell ref="A93:B93"/>
    <mergeCell ref="A95:B95"/>
    <mergeCell ref="A68:C68"/>
    <mergeCell ref="A69:D69"/>
    <mergeCell ref="A77:B77"/>
    <mergeCell ref="A78:B78"/>
    <mergeCell ref="A79:D79"/>
    <mergeCell ref="A50:B50"/>
    <mergeCell ref="A60:C60"/>
    <mergeCell ref="A62:D62"/>
    <mergeCell ref="A63:C63"/>
    <mergeCell ref="A67:C67"/>
    <mergeCell ref="A33:D33"/>
    <mergeCell ref="A34:B34"/>
    <mergeCell ref="A37:B37"/>
    <mergeCell ref="A39:B39"/>
    <mergeCell ref="A48:B48"/>
    <mergeCell ref="B19:C19"/>
    <mergeCell ref="B20:C20"/>
    <mergeCell ref="A21:D21"/>
    <mergeCell ref="A31:C31"/>
    <mergeCell ref="A32:C32"/>
    <mergeCell ref="A14:D14"/>
    <mergeCell ref="B15:C15"/>
    <mergeCell ref="B16:C16"/>
    <mergeCell ref="B17:C17"/>
    <mergeCell ref="B18:C18"/>
    <mergeCell ref="B9:C9"/>
    <mergeCell ref="B10:C10"/>
    <mergeCell ref="B11:C11"/>
    <mergeCell ref="B12:C12"/>
    <mergeCell ref="A13:D13"/>
    <mergeCell ref="A2:D2"/>
    <mergeCell ref="A3:D3"/>
    <mergeCell ref="A5:D5"/>
    <mergeCell ref="A7:D7"/>
    <mergeCell ref="A8:D8"/>
    <mergeCell ref="A135:C135"/>
    <mergeCell ref="A122:B122"/>
    <mergeCell ref="A124:D124"/>
    <mergeCell ref="A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PROPOSTA</vt:lpstr>
      <vt:lpstr>Gerente de Projetos - Pleno</vt:lpstr>
      <vt:lpstr>Gerente de Projetos - Sênior</vt:lpstr>
      <vt:lpstr>Agile Coach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THALITA</dc:creator>
  <cp:lastModifiedBy>Marcos Paulo Schultz de Lacerda</cp:lastModifiedBy>
  <dcterms:created xsi:type="dcterms:W3CDTF">2019-08-22T17:13:10Z</dcterms:created>
  <dcterms:modified xsi:type="dcterms:W3CDTF">2024-04-12T17:04:35Z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97bb24d8-06e8-4449-81a2-d8bc3d22307d</vt:lpwstr>
  </property>
  <property fmtid="{D5CDD505-2E9C-101B-9397-08002B2CF9AE}" pid="3" name="bjDocumentSecurityLabel">
    <vt:lpwstr>Classifique o documento</vt:lpwstr>
  </property>
  <property fmtid="{D5CDD505-2E9C-101B-9397-08002B2CF9AE}" pid="4" name="bjSaver">
    <vt:lpwstr>zeCgiKdPK735DPqho2qBnU3Z0CCbA396</vt:lpwstr>
  </property>
  <property fmtid="{D5CDD505-2E9C-101B-9397-08002B2CF9AE}" pid="5" name="bjClsUserRVM">
    <vt:lpwstr>[]</vt:lpwstr>
  </property>
</Properties>
</file>